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总排口" sheetId="1" r:id="rId1"/>
    <sheet name="铬排口" sheetId="2" r:id="rId2"/>
    <sheet name="镍排口" sheetId="3" r:id="rId3"/>
    <sheet name="废气排放口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8" i="4" l="1"/>
  <c r="X37" i="4"/>
  <c r="U37" i="4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L35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N35" i="2"/>
  <c r="M35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AI35" i="1"/>
  <c r="AI36" i="1" s="1"/>
  <c r="AE35" i="1"/>
  <c r="AE36" i="1" s="1"/>
  <c r="AA35" i="1"/>
  <c r="AA36" i="1" s="1"/>
  <c r="W35" i="1"/>
  <c r="W36" i="1" s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AK4" i="1"/>
  <c r="AK35" i="1" s="1"/>
  <c r="AK36" i="1" s="1"/>
  <c r="AJ4" i="1"/>
  <c r="AJ35" i="1" s="1"/>
  <c r="AJ36" i="1" s="1"/>
  <c r="AI4" i="1"/>
  <c r="AH4" i="1"/>
  <c r="AH35" i="1" s="1"/>
  <c r="AH36" i="1" s="1"/>
  <c r="AG4" i="1"/>
  <c r="AG35" i="1" s="1"/>
  <c r="AG36" i="1" s="1"/>
  <c r="AF4" i="1"/>
  <c r="AF35" i="1" s="1"/>
  <c r="AF36" i="1" s="1"/>
  <c r="AE4" i="1"/>
  <c r="AD4" i="1"/>
  <c r="AD35" i="1" s="1"/>
  <c r="AD36" i="1" s="1"/>
  <c r="AC4" i="1"/>
  <c r="AC35" i="1" s="1"/>
  <c r="AC36" i="1" s="1"/>
  <c r="AB4" i="1"/>
  <c r="AB35" i="1" s="1"/>
  <c r="AB36" i="1" s="1"/>
  <c r="AA4" i="1"/>
  <c r="Z4" i="1"/>
  <c r="Z35" i="1" s="1"/>
  <c r="Z36" i="1" s="1"/>
  <c r="Y4" i="1"/>
  <c r="Y35" i="1" s="1"/>
  <c r="Y36" i="1" s="1"/>
  <c r="X4" i="1"/>
  <c r="X35" i="1" s="1"/>
  <c r="X36" i="1" s="1"/>
  <c r="W4" i="1"/>
  <c r="V4" i="1"/>
  <c r="V35" i="1" s="1"/>
  <c r="V36" i="1" s="1"/>
  <c r="U4" i="1"/>
  <c r="U35" i="1" s="1"/>
  <c r="U36" i="1" s="1"/>
</calcChain>
</file>

<file path=xl/sharedStrings.xml><?xml version="1.0" encoding="utf-8"?>
<sst xmlns="http://schemas.openxmlformats.org/spreadsheetml/2006/main" count="276" uniqueCount="75">
  <si>
    <t>总排口分析数据</t>
  </si>
  <si>
    <t>日期</t>
  </si>
  <si>
    <t>PH</t>
  </si>
  <si>
    <t>总铜</t>
  </si>
  <si>
    <t>总锌</t>
  </si>
  <si>
    <t>总锡</t>
  </si>
  <si>
    <t>总银</t>
  </si>
  <si>
    <t>总氰化物</t>
  </si>
  <si>
    <t>总磷（以P计）</t>
  </si>
  <si>
    <t>总氮（以N计）</t>
  </si>
  <si>
    <t>氨氮（NH3-N)</t>
  </si>
  <si>
    <t>cod</t>
  </si>
  <si>
    <t>总镍</t>
  </si>
  <si>
    <t>六价铬</t>
  </si>
  <si>
    <t>总铬</t>
  </si>
  <si>
    <t>悬浮物</t>
  </si>
  <si>
    <t>氟化物</t>
  </si>
  <si>
    <t>总铁</t>
  </si>
  <si>
    <t>总铝</t>
  </si>
  <si>
    <t>石油类</t>
  </si>
  <si>
    <t>排水量</t>
  </si>
  <si>
    <t>氨氮</t>
  </si>
  <si>
    <t>6-9</t>
  </si>
  <si>
    <t>单位：ppm</t>
  </si>
  <si>
    <t>单位：吨</t>
  </si>
  <si>
    <t>铬排口分析数据</t>
  </si>
  <si>
    <t>排放量</t>
  </si>
  <si>
    <t>镍排口分析数据</t>
  </si>
  <si>
    <t>平均值：</t>
  </si>
  <si>
    <t>排放量：</t>
  </si>
  <si>
    <t>九江昭阳环保科技有限公司</t>
  </si>
  <si>
    <t>日期：2025年 3月</t>
  </si>
  <si>
    <t>废气污染治理设施运行管理信息表</t>
  </si>
  <si>
    <t>设备名称a</t>
  </si>
  <si>
    <t>编号</t>
  </si>
  <si>
    <t>治理设施规格参数b</t>
  </si>
  <si>
    <t>运行状态</t>
  </si>
  <si>
    <t>污染物排放情况</t>
  </si>
  <si>
    <t>副产物</t>
  </si>
  <si>
    <t>药剂情况</t>
  </si>
  <si>
    <t>记录人</t>
  </si>
  <si>
    <t>参数
名称</t>
  </si>
  <si>
    <t>设计值</t>
  </si>
  <si>
    <t>单位</t>
  </si>
  <si>
    <t>开机
时间c</t>
  </si>
  <si>
    <t>停机
时间c</t>
  </si>
  <si>
    <t>PH值</t>
  </si>
  <si>
    <t>运行
状态e</t>
  </si>
  <si>
    <t>入口
风量</t>
  </si>
  <si>
    <t>污染
物名称</t>
  </si>
  <si>
    <t>排放
浓度</t>
  </si>
  <si>
    <t>治理
效率</t>
  </si>
  <si>
    <t>数据
来源</t>
  </si>
  <si>
    <t>标准
限值d</t>
  </si>
  <si>
    <t>排气筒
高度</t>
  </si>
  <si>
    <t>排气
温度</t>
  </si>
  <si>
    <t>压力</t>
  </si>
  <si>
    <t>排放
时间</t>
  </si>
  <si>
    <t>名称</t>
  </si>
  <si>
    <t>产生量</t>
  </si>
  <si>
    <t>添加
时间</t>
  </si>
  <si>
    <t>添加量</t>
  </si>
  <si>
    <t>m3/h</t>
  </si>
  <si>
    <t>mg/m3</t>
  </si>
  <si>
    <t>kg/a</t>
  </si>
  <si>
    <t>%</t>
  </si>
  <si>
    <t>m</t>
  </si>
  <si>
    <t>kpa</t>
  </si>
  <si>
    <t>h</t>
  </si>
  <si>
    <t>含氰废水处理设施</t>
  </si>
  <si>
    <t>MF0005</t>
  </si>
  <si>
    <t>日处理能力</t>
  </si>
  <si>
    <t>M3/d</t>
  </si>
  <si>
    <t>氰化氢</t>
  </si>
  <si>
    <t>排污许可证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</si>
</sst>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21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6" fillId="0" borderId="0">
      <alignment vertical="center"/>
    </xf>
    <xf numFmtId="0" fontId="15" fillId="0" borderId="0">
      <alignment vertical="center"/>
    </xf>
    <xf numFmtId="0" fontId="17" fillId="0" borderId="0"/>
    <xf numFmtId="0" fontId="18" fillId="0" borderId="0">
      <alignment vertical="center"/>
    </xf>
    <xf numFmtId="0" fontId="18" fillId="0" borderId="0">
      <alignment vertical="center"/>
    </xf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/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0" xfId="0" applyFont="1" applyBorder="1"/>
    <xf numFmtId="0" fontId="13" fillId="0" borderId="0" xfId="0" applyFont="1"/>
    <xf numFmtId="0" fontId="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/>
  </cellXfs>
  <cellStyles count="6">
    <cellStyle name="常规" xfId="0" builtinId="0"/>
    <cellStyle name="常规 2" xfId="1"/>
    <cellStyle name="常规 2 2" xfId="2"/>
    <cellStyle name="常规 3" xfId="3"/>
    <cellStyle name="常规_Sheet1" xfId="4"/>
    <cellStyle name="常规_Sheet1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tabSelected="1" topLeftCell="A19" workbookViewId="0">
      <selection activeCell="U12" sqref="U12"/>
    </sheetView>
  </sheetViews>
  <sheetFormatPr defaultColWidth="9" defaultRowHeight="13.5"/>
  <cols>
    <col min="1" max="1" width="10" customWidth="1"/>
    <col min="2" max="2" width="5.625" customWidth="1"/>
    <col min="3" max="3" width="9.5" customWidth="1"/>
    <col min="4" max="4" width="7.5" customWidth="1"/>
    <col min="5" max="5" width="6.75" customWidth="1"/>
    <col min="6" max="6" width="7.5" customWidth="1"/>
    <col min="7" max="7" width="8.625" customWidth="1"/>
    <col min="8" max="8" width="12.5" customWidth="1"/>
    <col min="9" max="9" width="11.75" customWidth="1"/>
    <col min="10" max="10" width="11.5" customWidth="1"/>
    <col min="11" max="11" width="8.625" customWidth="1"/>
    <col min="12" max="12" width="8.25" customWidth="1"/>
    <col min="13" max="13" width="7.5" customWidth="1"/>
    <col min="14" max="14" width="7.375" customWidth="1"/>
    <col min="15" max="19" width="7.875" customWidth="1"/>
    <col min="20" max="20" width="11.375" customWidth="1"/>
    <col min="21" max="22" width="9.25" customWidth="1"/>
    <col min="23" max="23" width="7" customWidth="1"/>
    <col min="24" max="24" width="9.25" customWidth="1"/>
    <col min="25" max="25" width="8.5" customWidth="1"/>
    <col min="26" max="26" width="13" customWidth="1"/>
    <col min="27" max="27" width="12" customWidth="1"/>
    <col min="28" max="28" width="8.75" customWidth="1"/>
    <col min="29" max="29" width="9.875" customWidth="1"/>
    <col min="30" max="30" width="9.25" customWidth="1"/>
    <col min="31" max="31" width="7.625" customWidth="1"/>
    <col min="32" max="32" width="9.25" customWidth="1"/>
    <col min="33" max="33" width="8.625" customWidth="1"/>
    <col min="35" max="35" width="7.375" customWidth="1"/>
    <col min="37" max="37" width="6.5" customWidth="1"/>
  </cols>
  <sheetData>
    <row r="1" spans="1:37" ht="24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37" ht="22.5" customHeight="1">
      <c r="A2" s="47" t="s">
        <v>1</v>
      </c>
      <c r="B2" s="16" t="s">
        <v>2</v>
      </c>
      <c r="C2" s="17" t="s">
        <v>3</v>
      </c>
      <c r="D2" s="18" t="s">
        <v>4</v>
      </c>
      <c r="E2" s="18" t="s">
        <v>5</v>
      </c>
      <c r="F2" s="18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30" t="s">
        <v>11</v>
      </c>
      <c r="L2" s="18" t="s">
        <v>12</v>
      </c>
      <c r="M2" s="18" t="s">
        <v>13</v>
      </c>
      <c r="N2" s="18" t="s">
        <v>14</v>
      </c>
      <c r="O2" s="31" t="s">
        <v>15</v>
      </c>
      <c r="P2" s="32" t="s">
        <v>16</v>
      </c>
      <c r="Q2" s="31" t="s">
        <v>17</v>
      </c>
      <c r="R2" s="31" t="s">
        <v>18</v>
      </c>
      <c r="S2" s="31" t="s">
        <v>19</v>
      </c>
      <c r="T2" s="30" t="s">
        <v>20</v>
      </c>
      <c r="U2" s="15" t="s">
        <v>3</v>
      </c>
      <c r="V2" s="15" t="s">
        <v>4</v>
      </c>
      <c r="W2" s="15" t="s">
        <v>5</v>
      </c>
      <c r="X2" s="15" t="s">
        <v>6</v>
      </c>
      <c r="Y2" s="15" t="s">
        <v>7</v>
      </c>
      <c r="Z2" s="15" t="s">
        <v>8</v>
      </c>
      <c r="AA2" s="15" t="s">
        <v>9</v>
      </c>
      <c r="AB2" s="42" t="s">
        <v>21</v>
      </c>
      <c r="AC2" s="30" t="s">
        <v>11</v>
      </c>
      <c r="AD2" s="15" t="s">
        <v>12</v>
      </c>
      <c r="AE2" s="15" t="s">
        <v>13</v>
      </c>
      <c r="AF2" s="15" t="s">
        <v>14</v>
      </c>
      <c r="AG2" s="15" t="s">
        <v>15</v>
      </c>
      <c r="AH2" s="31" t="s">
        <v>16</v>
      </c>
      <c r="AI2" s="31" t="s">
        <v>17</v>
      </c>
      <c r="AJ2" s="31" t="s">
        <v>18</v>
      </c>
      <c r="AK2" s="31" t="s">
        <v>19</v>
      </c>
    </row>
    <row r="3" spans="1:37" ht="22.5" customHeight="1">
      <c r="A3" s="47"/>
      <c r="B3" s="19" t="s">
        <v>22</v>
      </c>
      <c r="C3" s="20" t="s">
        <v>23</v>
      </c>
      <c r="D3" s="21" t="s">
        <v>23</v>
      </c>
      <c r="E3" s="21" t="s">
        <v>23</v>
      </c>
      <c r="F3" s="21" t="s">
        <v>23</v>
      </c>
      <c r="G3" s="21" t="s">
        <v>23</v>
      </c>
      <c r="H3" s="21" t="s">
        <v>23</v>
      </c>
      <c r="I3" s="21" t="s">
        <v>23</v>
      </c>
      <c r="J3" s="21" t="s">
        <v>23</v>
      </c>
      <c r="K3" s="21" t="s">
        <v>23</v>
      </c>
      <c r="L3" s="21" t="s">
        <v>23</v>
      </c>
      <c r="M3" s="21" t="s">
        <v>23</v>
      </c>
      <c r="N3" s="21" t="s">
        <v>23</v>
      </c>
      <c r="O3" s="33" t="s">
        <v>23</v>
      </c>
      <c r="P3" s="33" t="s">
        <v>23</v>
      </c>
      <c r="Q3" s="33" t="s">
        <v>23</v>
      </c>
      <c r="R3" s="33" t="s">
        <v>23</v>
      </c>
      <c r="S3" s="33" t="s">
        <v>23</v>
      </c>
      <c r="T3" s="36" t="s">
        <v>24</v>
      </c>
    </row>
    <row r="4" spans="1:37" ht="22.5" customHeight="1">
      <c r="A4" s="22">
        <v>45717</v>
      </c>
      <c r="B4" s="25">
        <v>7.5490000000000004</v>
      </c>
      <c r="C4" s="34">
        <v>5.8999999999999997E-2</v>
      </c>
      <c r="D4" s="34">
        <v>0.39900000000000002</v>
      </c>
      <c r="E4" s="25">
        <v>6.5000000000000002E-2</v>
      </c>
      <c r="F4" s="34">
        <v>1E-3</v>
      </c>
      <c r="G4" s="25">
        <v>2.5000000000000001E-2</v>
      </c>
      <c r="H4" s="34">
        <v>0.62329999999999997</v>
      </c>
      <c r="I4" s="25">
        <v>32.799999999999997</v>
      </c>
      <c r="J4" s="34">
        <v>3.0213000000000001</v>
      </c>
      <c r="K4" s="34">
        <v>101.313</v>
      </c>
      <c r="L4" s="34">
        <v>4.7E-2</v>
      </c>
      <c r="M4" s="34">
        <v>0.06</v>
      </c>
      <c r="N4" s="25">
        <v>0.16500000000000001</v>
      </c>
      <c r="O4" s="31"/>
      <c r="P4" s="31"/>
      <c r="Q4" s="23"/>
      <c r="R4" s="23"/>
      <c r="S4" s="37"/>
      <c r="T4" s="38"/>
      <c r="U4">
        <f t="shared" ref="U4:U34" si="0">C4*T4</f>
        <v>0</v>
      </c>
      <c r="V4">
        <f t="shared" ref="V4:V34" si="1">D4*T4</f>
        <v>0</v>
      </c>
      <c r="W4">
        <f t="shared" ref="W4:W34" si="2">E4*T4</f>
        <v>0</v>
      </c>
      <c r="X4">
        <f t="shared" ref="X4:X34" si="3">F4*T4</f>
        <v>0</v>
      </c>
      <c r="Y4">
        <f t="shared" ref="Y4:Y34" si="4">G4*T4</f>
        <v>0</v>
      </c>
      <c r="Z4">
        <f t="shared" ref="Z4:Z34" si="5">H4*T4</f>
        <v>0</v>
      </c>
      <c r="AA4">
        <f t="shared" ref="AA4:AA34" si="6">I4*T4</f>
        <v>0</v>
      </c>
      <c r="AB4">
        <f t="shared" ref="AB4:AB34" si="7">J4*T4</f>
        <v>0</v>
      </c>
      <c r="AC4">
        <f t="shared" ref="AC4:AC34" si="8">K4*T4</f>
        <v>0</v>
      </c>
      <c r="AD4">
        <f t="shared" ref="AD4:AD33" si="9">L4*T4</f>
        <v>0</v>
      </c>
      <c r="AE4">
        <f t="shared" ref="AE4:AE33" si="10">M4*T4</f>
        <v>0</v>
      </c>
      <c r="AF4">
        <f t="shared" ref="AF4:AF33" si="11">N4*T4</f>
        <v>0</v>
      </c>
      <c r="AG4">
        <f>O4*T4</f>
        <v>0</v>
      </c>
      <c r="AH4">
        <f>P4*T4</f>
        <v>0</v>
      </c>
      <c r="AI4">
        <f>Q4*T4</f>
        <v>0</v>
      </c>
      <c r="AJ4">
        <f>R4*T4</f>
        <v>0</v>
      </c>
      <c r="AK4">
        <f>S4*T4</f>
        <v>0</v>
      </c>
    </row>
    <row r="5" spans="1:37" ht="22.5" customHeight="1">
      <c r="A5" s="22">
        <v>45718</v>
      </c>
      <c r="B5" s="25">
        <v>7.8209999999999997</v>
      </c>
      <c r="C5" s="34">
        <v>4.9000000000000002E-2</v>
      </c>
      <c r="D5" s="34">
        <v>0.19400000000000001</v>
      </c>
      <c r="E5" s="25">
        <v>5.6000000000000001E-2</v>
      </c>
      <c r="F5" s="34">
        <v>1E-3</v>
      </c>
      <c r="G5" s="25">
        <v>0.02</v>
      </c>
      <c r="H5" s="34">
        <v>0.88990000000000002</v>
      </c>
      <c r="I5" s="25">
        <v>27.071000000000002</v>
      </c>
      <c r="J5" s="34">
        <v>5.2983000000000002</v>
      </c>
      <c r="K5" s="34">
        <v>96.218999999999994</v>
      </c>
      <c r="L5" s="34">
        <v>4.2999999999999997E-2</v>
      </c>
      <c r="M5" s="34">
        <v>4.8000000000000001E-2</v>
      </c>
      <c r="N5" s="25">
        <v>4.8000000000000001E-2</v>
      </c>
      <c r="O5" s="31"/>
      <c r="P5" s="31"/>
      <c r="Q5" s="23"/>
      <c r="R5" s="23"/>
      <c r="S5" s="37"/>
      <c r="T5" s="38"/>
      <c r="U5">
        <f t="shared" si="0"/>
        <v>0</v>
      </c>
      <c r="V5">
        <f t="shared" si="1"/>
        <v>0</v>
      </c>
      <c r="W5">
        <f t="shared" si="2"/>
        <v>0</v>
      </c>
      <c r="X5">
        <f t="shared" si="3"/>
        <v>0</v>
      </c>
      <c r="Y5">
        <f t="shared" si="4"/>
        <v>0</v>
      </c>
      <c r="Z5">
        <f t="shared" si="5"/>
        <v>0</v>
      </c>
      <c r="AA5">
        <f t="shared" si="6"/>
        <v>0</v>
      </c>
      <c r="AB5">
        <f t="shared" si="7"/>
        <v>0</v>
      </c>
      <c r="AC5">
        <f t="shared" si="8"/>
        <v>0</v>
      </c>
      <c r="AD5">
        <f t="shared" si="9"/>
        <v>0</v>
      </c>
      <c r="AE5">
        <f t="shared" si="10"/>
        <v>0</v>
      </c>
      <c r="AF5">
        <f t="shared" si="11"/>
        <v>0</v>
      </c>
      <c r="AG5">
        <f t="shared" ref="AG5:AG34" si="12">O5*T5</f>
        <v>0</v>
      </c>
      <c r="AH5">
        <f t="shared" ref="AH5:AH34" si="13">P5*T5</f>
        <v>0</v>
      </c>
      <c r="AI5">
        <f t="shared" ref="AI5:AI34" si="14">Q5*T5</f>
        <v>0</v>
      </c>
      <c r="AJ5">
        <f t="shared" ref="AJ5:AJ34" si="15">R5*T5</f>
        <v>0</v>
      </c>
      <c r="AK5">
        <f t="shared" ref="AK5:AK34" si="16">S5*T5</f>
        <v>0</v>
      </c>
    </row>
    <row r="6" spans="1:37" ht="22.5" customHeight="1">
      <c r="A6" s="22">
        <v>45719</v>
      </c>
      <c r="B6" s="25">
        <v>7.6609999999999996</v>
      </c>
      <c r="C6" s="34">
        <v>9.8000000000000004E-2</v>
      </c>
      <c r="D6" s="34">
        <v>0.40200000000000002</v>
      </c>
      <c r="E6" s="25">
        <v>9.8000000000000004E-2</v>
      </c>
      <c r="F6" s="34">
        <v>5.9999999999999995E-4</v>
      </c>
      <c r="G6" s="25">
        <v>0.02</v>
      </c>
      <c r="H6" s="34">
        <v>1.0706</v>
      </c>
      <c r="I6" s="25">
        <v>28.062999999999999</v>
      </c>
      <c r="J6" s="34">
        <v>1.5367</v>
      </c>
      <c r="K6" s="34">
        <v>258.03899999999999</v>
      </c>
      <c r="L6" s="34">
        <v>8.2000000000000003E-2</v>
      </c>
      <c r="M6" s="34">
        <v>4.9000000000000002E-2</v>
      </c>
      <c r="N6" s="25">
        <v>4.9000000000000002E-2</v>
      </c>
      <c r="O6" s="31"/>
      <c r="P6" s="31"/>
      <c r="Q6" s="25"/>
      <c r="R6" s="25"/>
      <c r="S6" s="37"/>
      <c r="T6" s="38"/>
      <c r="U6">
        <f t="shared" si="0"/>
        <v>0</v>
      </c>
      <c r="V6">
        <f t="shared" si="1"/>
        <v>0</v>
      </c>
      <c r="W6">
        <f t="shared" si="2"/>
        <v>0</v>
      </c>
      <c r="X6">
        <f t="shared" si="3"/>
        <v>0</v>
      </c>
      <c r="Y6">
        <f t="shared" si="4"/>
        <v>0</v>
      </c>
      <c r="Z6">
        <f t="shared" si="5"/>
        <v>0</v>
      </c>
      <c r="AA6">
        <f t="shared" si="6"/>
        <v>0</v>
      </c>
      <c r="AB6">
        <f t="shared" si="7"/>
        <v>0</v>
      </c>
      <c r="AC6">
        <f t="shared" si="8"/>
        <v>0</v>
      </c>
      <c r="AD6">
        <f t="shared" si="9"/>
        <v>0</v>
      </c>
      <c r="AE6">
        <f t="shared" si="10"/>
        <v>0</v>
      </c>
      <c r="AF6">
        <f t="shared" si="11"/>
        <v>0</v>
      </c>
      <c r="AG6">
        <f t="shared" si="12"/>
        <v>0</v>
      </c>
      <c r="AH6">
        <f t="shared" si="13"/>
        <v>0</v>
      </c>
      <c r="AI6">
        <f t="shared" si="14"/>
        <v>0</v>
      </c>
      <c r="AJ6">
        <f t="shared" si="15"/>
        <v>0</v>
      </c>
      <c r="AK6">
        <f t="shared" si="16"/>
        <v>0</v>
      </c>
    </row>
    <row r="7" spans="1:37" ht="22.5" customHeight="1">
      <c r="A7" s="22">
        <v>45720</v>
      </c>
      <c r="B7" s="25">
        <v>7.6239999999999997</v>
      </c>
      <c r="C7" s="34">
        <v>0.19400000000000001</v>
      </c>
      <c r="D7" s="34">
        <v>0.378</v>
      </c>
      <c r="E7" s="25">
        <v>0.11799999999999999</v>
      </c>
      <c r="F7" s="34">
        <v>5.9999999999999995E-4</v>
      </c>
      <c r="G7" s="25">
        <v>0.02</v>
      </c>
      <c r="H7" s="34">
        <v>0.745</v>
      </c>
      <c r="I7" s="25">
        <v>26.288</v>
      </c>
      <c r="J7" s="34">
        <v>1.8536999999999999</v>
      </c>
      <c r="K7" s="34">
        <v>89.328000000000003</v>
      </c>
      <c r="L7" s="34">
        <v>6.2E-2</v>
      </c>
      <c r="M7" s="34">
        <v>0.05</v>
      </c>
      <c r="N7" s="25">
        <v>6.4000000000000001E-2</v>
      </c>
      <c r="O7" s="43">
        <v>9</v>
      </c>
      <c r="P7" s="43">
        <v>1.4</v>
      </c>
      <c r="Q7" s="45">
        <v>6.0000000000000001E-3</v>
      </c>
      <c r="R7" s="45">
        <v>6.0000000000000001E-3</v>
      </c>
      <c r="S7" s="43">
        <v>0.54</v>
      </c>
      <c r="T7" s="38"/>
      <c r="U7">
        <f t="shared" si="0"/>
        <v>0</v>
      </c>
      <c r="V7">
        <f t="shared" si="1"/>
        <v>0</v>
      </c>
      <c r="W7">
        <f t="shared" si="2"/>
        <v>0</v>
      </c>
      <c r="X7">
        <f t="shared" si="3"/>
        <v>0</v>
      </c>
      <c r="Y7">
        <f t="shared" si="4"/>
        <v>0</v>
      </c>
      <c r="Z7">
        <f t="shared" si="5"/>
        <v>0</v>
      </c>
      <c r="AA7">
        <f t="shared" si="6"/>
        <v>0</v>
      </c>
      <c r="AB7">
        <f t="shared" si="7"/>
        <v>0</v>
      </c>
      <c r="AC7">
        <f t="shared" si="8"/>
        <v>0</v>
      </c>
      <c r="AD7">
        <f t="shared" si="9"/>
        <v>0</v>
      </c>
      <c r="AE7">
        <f t="shared" si="10"/>
        <v>0</v>
      </c>
      <c r="AF7">
        <f t="shared" si="11"/>
        <v>0</v>
      </c>
      <c r="AG7">
        <f t="shared" si="12"/>
        <v>0</v>
      </c>
      <c r="AH7">
        <f t="shared" si="13"/>
        <v>0</v>
      </c>
      <c r="AI7">
        <f t="shared" si="14"/>
        <v>0</v>
      </c>
      <c r="AJ7">
        <f t="shared" si="15"/>
        <v>0</v>
      </c>
      <c r="AK7">
        <f t="shared" si="16"/>
        <v>0</v>
      </c>
    </row>
    <row r="8" spans="1:37" ht="22.5" customHeight="1">
      <c r="A8" s="22">
        <v>45721</v>
      </c>
      <c r="B8" s="25">
        <v>7.4470000000000001</v>
      </c>
      <c r="C8" s="34">
        <v>0.109</v>
      </c>
      <c r="D8" s="34">
        <v>0.29299999999999998</v>
      </c>
      <c r="E8" s="25">
        <v>0.08</v>
      </c>
      <c r="F8" s="34">
        <v>2E-3</v>
      </c>
      <c r="G8" s="25">
        <v>2.5000000000000001E-2</v>
      </c>
      <c r="H8" s="34">
        <v>0.61550000000000005</v>
      </c>
      <c r="I8" s="25">
        <v>19.925999999999998</v>
      </c>
      <c r="J8" s="34">
        <v>3.5926</v>
      </c>
      <c r="K8" s="34">
        <v>106.509</v>
      </c>
      <c r="L8" s="34">
        <v>5.8999999999999997E-2</v>
      </c>
      <c r="M8" s="34">
        <v>0.03</v>
      </c>
      <c r="N8" s="25">
        <v>0.03</v>
      </c>
      <c r="O8" s="31"/>
      <c r="P8" s="31"/>
      <c r="Q8" s="25"/>
      <c r="R8" s="25"/>
      <c r="S8" s="37"/>
      <c r="T8" s="38"/>
      <c r="U8">
        <f t="shared" si="0"/>
        <v>0</v>
      </c>
      <c r="V8">
        <f t="shared" si="1"/>
        <v>0</v>
      </c>
      <c r="W8">
        <f t="shared" si="2"/>
        <v>0</v>
      </c>
      <c r="X8">
        <f t="shared" si="3"/>
        <v>0</v>
      </c>
      <c r="Y8">
        <f t="shared" si="4"/>
        <v>0</v>
      </c>
      <c r="Z8">
        <f t="shared" si="5"/>
        <v>0</v>
      </c>
      <c r="AA8">
        <f t="shared" si="6"/>
        <v>0</v>
      </c>
      <c r="AB8">
        <f t="shared" si="7"/>
        <v>0</v>
      </c>
      <c r="AC8">
        <f t="shared" si="8"/>
        <v>0</v>
      </c>
      <c r="AD8">
        <f t="shared" si="9"/>
        <v>0</v>
      </c>
      <c r="AE8">
        <f t="shared" si="10"/>
        <v>0</v>
      </c>
      <c r="AF8">
        <f t="shared" si="11"/>
        <v>0</v>
      </c>
      <c r="AG8">
        <f t="shared" si="12"/>
        <v>0</v>
      </c>
      <c r="AH8">
        <f t="shared" si="13"/>
        <v>0</v>
      </c>
      <c r="AI8">
        <f t="shared" si="14"/>
        <v>0</v>
      </c>
      <c r="AJ8">
        <f t="shared" si="15"/>
        <v>0</v>
      </c>
      <c r="AK8">
        <f t="shared" si="16"/>
        <v>0</v>
      </c>
    </row>
    <row r="9" spans="1:37" ht="22.5" customHeight="1">
      <c r="A9" s="22">
        <v>45722</v>
      </c>
      <c r="B9" s="25">
        <v>7.4329999999999998</v>
      </c>
      <c r="C9" s="34">
        <v>7.2999999999999995E-2</v>
      </c>
      <c r="D9" s="34">
        <v>7.5999999999999998E-2</v>
      </c>
      <c r="E9" s="25">
        <v>5.5E-2</v>
      </c>
      <c r="F9" s="34">
        <v>5.9999999999999995E-4</v>
      </c>
      <c r="G9" s="25">
        <v>0.02</v>
      </c>
      <c r="H9" s="34">
        <v>0.88160000000000005</v>
      </c>
      <c r="I9" s="25">
        <v>27.46</v>
      </c>
      <c r="J9" s="34">
        <v>6.0772000000000004</v>
      </c>
      <c r="K9" s="34">
        <v>95.352000000000004</v>
      </c>
      <c r="L9" s="34">
        <v>4.2999999999999997E-2</v>
      </c>
      <c r="M9" s="34">
        <v>0.05</v>
      </c>
      <c r="N9" s="25">
        <v>7.6999999999999999E-2</v>
      </c>
      <c r="O9" s="31"/>
      <c r="P9" s="31"/>
      <c r="Q9" s="44"/>
      <c r="R9" s="44"/>
      <c r="S9" s="37"/>
      <c r="T9" s="38"/>
      <c r="U9">
        <f t="shared" si="0"/>
        <v>0</v>
      </c>
      <c r="V9">
        <f t="shared" si="1"/>
        <v>0</v>
      </c>
      <c r="W9">
        <f t="shared" si="2"/>
        <v>0</v>
      </c>
      <c r="X9">
        <f t="shared" si="3"/>
        <v>0</v>
      </c>
      <c r="Y9">
        <f t="shared" si="4"/>
        <v>0</v>
      </c>
      <c r="Z9">
        <f t="shared" si="5"/>
        <v>0</v>
      </c>
      <c r="AA9">
        <f t="shared" si="6"/>
        <v>0</v>
      </c>
      <c r="AB9">
        <f t="shared" si="7"/>
        <v>0</v>
      </c>
      <c r="AC9">
        <f t="shared" si="8"/>
        <v>0</v>
      </c>
      <c r="AD9">
        <f t="shared" si="9"/>
        <v>0</v>
      </c>
      <c r="AE9">
        <f t="shared" si="10"/>
        <v>0</v>
      </c>
      <c r="AF9">
        <f t="shared" si="11"/>
        <v>0</v>
      </c>
      <c r="AG9">
        <f t="shared" si="12"/>
        <v>0</v>
      </c>
      <c r="AH9">
        <f t="shared" si="13"/>
        <v>0</v>
      </c>
      <c r="AI9">
        <f t="shared" si="14"/>
        <v>0</v>
      </c>
      <c r="AJ9">
        <f t="shared" si="15"/>
        <v>0</v>
      </c>
      <c r="AK9">
        <f t="shared" si="16"/>
        <v>0</v>
      </c>
    </row>
    <row r="10" spans="1:37" ht="22.5" customHeight="1">
      <c r="A10" s="22">
        <v>45723</v>
      </c>
      <c r="B10" s="25">
        <v>7.7629999999999999</v>
      </c>
      <c r="C10" s="34">
        <v>8.6999999999999994E-2</v>
      </c>
      <c r="D10" s="34">
        <v>0.11600000000000001</v>
      </c>
      <c r="E10" s="25">
        <v>7.6999999999999999E-2</v>
      </c>
      <c r="F10" s="34">
        <v>1E-3</v>
      </c>
      <c r="G10" s="25">
        <v>0.02</v>
      </c>
      <c r="H10" s="34">
        <v>0.64670000000000005</v>
      </c>
      <c r="I10" s="25">
        <v>27.279</v>
      </c>
      <c r="J10" s="34">
        <v>7.2645999999999997</v>
      </c>
      <c r="K10" s="34">
        <v>90.548000000000002</v>
      </c>
      <c r="L10" s="34">
        <v>7.4999999999999997E-2</v>
      </c>
      <c r="M10" s="34">
        <v>0.04</v>
      </c>
      <c r="N10" s="25">
        <v>0.04</v>
      </c>
      <c r="O10" s="31"/>
      <c r="P10" s="31"/>
      <c r="Q10" s="25"/>
      <c r="R10" s="25"/>
      <c r="S10" s="37"/>
      <c r="T10" s="38"/>
      <c r="U10">
        <f t="shared" si="0"/>
        <v>0</v>
      </c>
      <c r="V10">
        <f t="shared" si="1"/>
        <v>0</v>
      </c>
      <c r="W10">
        <f t="shared" si="2"/>
        <v>0</v>
      </c>
      <c r="X10">
        <f t="shared" si="3"/>
        <v>0</v>
      </c>
      <c r="Y10">
        <f t="shared" si="4"/>
        <v>0</v>
      </c>
      <c r="Z10">
        <f t="shared" si="5"/>
        <v>0</v>
      </c>
      <c r="AA10">
        <f t="shared" si="6"/>
        <v>0</v>
      </c>
      <c r="AB10">
        <f t="shared" si="7"/>
        <v>0</v>
      </c>
      <c r="AC10">
        <f t="shared" si="8"/>
        <v>0</v>
      </c>
      <c r="AD10">
        <f t="shared" si="9"/>
        <v>0</v>
      </c>
      <c r="AE10">
        <f t="shared" si="10"/>
        <v>0</v>
      </c>
      <c r="AF10">
        <f t="shared" si="11"/>
        <v>0</v>
      </c>
      <c r="AG10">
        <f t="shared" si="12"/>
        <v>0</v>
      </c>
      <c r="AH10">
        <f t="shared" si="13"/>
        <v>0</v>
      </c>
      <c r="AI10">
        <f t="shared" si="14"/>
        <v>0</v>
      </c>
      <c r="AJ10">
        <f t="shared" si="15"/>
        <v>0</v>
      </c>
      <c r="AK10">
        <f t="shared" si="16"/>
        <v>0</v>
      </c>
    </row>
    <row r="11" spans="1:37" ht="22.5" customHeight="1">
      <c r="A11" s="22">
        <v>45724</v>
      </c>
      <c r="B11" s="25">
        <v>7.7110000000000003</v>
      </c>
      <c r="C11" s="34">
        <v>8.8999999999999996E-2</v>
      </c>
      <c r="D11" s="34">
        <v>0.105</v>
      </c>
      <c r="E11" s="25">
        <v>0.05</v>
      </c>
      <c r="F11" s="34">
        <v>5.9999999999999995E-4</v>
      </c>
      <c r="G11" s="25">
        <v>2.5000000000000001E-2</v>
      </c>
      <c r="H11" s="34">
        <v>0.45700000000000002</v>
      </c>
      <c r="I11" s="25">
        <v>30.957000000000001</v>
      </c>
      <c r="J11" s="34">
        <v>5.3804999999999996</v>
      </c>
      <c r="K11" s="34">
        <v>106.574</v>
      </c>
      <c r="L11" s="34">
        <v>6.3E-2</v>
      </c>
      <c r="M11" s="34">
        <v>7.0000000000000007E-2</v>
      </c>
      <c r="N11" s="25">
        <v>0.23699999999999999</v>
      </c>
      <c r="O11" s="31"/>
      <c r="P11" s="31"/>
      <c r="Q11" s="25"/>
      <c r="R11" s="25"/>
      <c r="S11" s="37"/>
      <c r="T11" s="38"/>
      <c r="U11">
        <f t="shared" si="0"/>
        <v>0</v>
      </c>
      <c r="V11">
        <f t="shared" si="1"/>
        <v>0</v>
      </c>
      <c r="W11">
        <f t="shared" si="2"/>
        <v>0</v>
      </c>
      <c r="X11">
        <f t="shared" si="3"/>
        <v>0</v>
      </c>
      <c r="Y11">
        <f t="shared" si="4"/>
        <v>0</v>
      </c>
      <c r="Z11">
        <f t="shared" si="5"/>
        <v>0</v>
      </c>
      <c r="AA11">
        <f t="shared" si="6"/>
        <v>0</v>
      </c>
      <c r="AB11">
        <f t="shared" si="7"/>
        <v>0</v>
      </c>
      <c r="AC11">
        <f t="shared" si="8"/>
        <v>0</v>
      </c>
      <c r="AD11">
        <f t="shared" si="9"/>
        <v>0</v>
      </c>
      <c r="AE11">
        <f t="shared" si="10"/>
        <v>0</v>
      </c>
      <c r="AF11">
        <f t="shared" si="11"/>
        <v>0</v>
      </c>
      <c r="AG11">
        <f t="shared" si="12"/>
        <v>0</v>
      </c>
      <c r="AH11">
        <f t="shared" si="13"/>
        <v>0</v>
      </c>
      <c r="AI11">
        <f t="shared" si="14"/>
        <v>0</v>
      </c>
      <c r="AJ11">
        <f t="shared" si="15"/>
        <v>0</v>
      </c>
      <c r="AK11">
        <f t="shared" si="16"/>
        <v>0</v>
      </c>
    </row>
    <row r="12" spans="1:37" ht="22.5" customHeight="1">
      <c r="A12" s="22">
        <v>45725</v>
      </c>
      <c r="B12" s="25">
        <v>7.6639999999999997</v>
      </c>
      <c r="C12" s="34">
        <v>5.3999999999999999E-2</v>
      </c>
      <c r="D12" s="34">
        <v>7.8E-2</v>
      </c>
      <c r="E12" s="25">
        <v>5.3999999999999999E-2</v>
      </c>
      <c r="F12" s="34">
        <v>5.9999999999999995E-4</v>
      </c>
      <c r="G12" s="25">
        <v>0.02</v>
      </c>
      <c r="H12" s="34">
        <v>0.33629999999999999</v>
      </c>
      <c r="I12" s="25">
        <v>27.474</v>
      </c>
      <c r="J12" s="34">
        <v>4.3345000000000002</v>
      </c>
      <c r="K12" s="34">
        <v>78.948999999999998</v>
      </c>
      <c r="L12" s="34">
        <v>6.6000000000000003E-2</v>
      </c>
      <c r="M12" s="34">
        <v>0.02</v>
      </c>
      <c r="N12" s="25">
        <v>0.02</v>
      </c>
      <c r="O12" s="31"/>
      <c r="P12" s="31"/>
      <c r="Q12" s="25"/>
      <c r="R12" s="25"/>
      <c r="S12" s="37"/>
      <c r="T12" s="38"/>
      <c r="U12">
        <f t="shared" si="0"/>
        <v>0</v>
      </c>
      <c r="V12">
        <f t="shared" si="1"/>
        <v>0</v>
      </c>
      <c r="W12">
        <f t="shared" si="2"/>
        <v>0</v>
      </c>
      <c r="X12">
        <f t="shared" si="3"/>
        <v>0</v>
      </c>
      <c r="Y12">
        <f t="shared" si="4"/>
        <v>0</v>
      </c>
      <c r="Z12">
        <f t="shared" si="5"/>
        <v>0</v>
      </c>
      <c r="AA12">
        <f t="shared" si="6"/>
        <v>0</v>
      </c>
      <c r="AB12">
        <f t="shared" si="7"/>
        <v>0</v>
      </c>
      <c r="AC12">
        <f t="shared" si="8"/>
        <v>0</v>
      </c>
      <c r="AD12">
        <f t="shared" si="9"/>
        <v>0</v>
      </c>
      <c r="AE12">
        <f t="shared" si="10"/>
        <v>0</v>
      </c>
      <c r="AF12">
        <f t="shared" si="11"/>
        <v>0</v>
      </c>
      <c r="AG12">
        <f t="shared" si="12"/>
        <v>0</v>
      </c>
      <c r="AH12">
        <f t="shared" si="13"/>
        <v>0</v>
      </c>
      <c r="AI12">
        <f t="shared" si="14"/>
        <v>0</v>
      </c>
      <c r="AJ12">
        <f t="shared" si="15"/>
        <v>0</v>
      </c>
      <c r="AK12">
        <f t="shared" si="16"/>
        <v>0</v>
      </c>
    </row>
    <row r="13" spans="1:37" ht="22.5" customHeight="1">
      <c r="A13" s="22">
        <v>45726</v>
      </c>
      <c r="B13" s="25">
        <v>7.6360000000000001</v>
      </c>
      <c r="C13" s="34">
        <v>0.05</v>
      </c>
      <c r="D13" s="34">
        <v>4.4999999999999998E-2</v>
      </c>
      <c r="E13" s="25">
        <v>6.6000000000000003E-2</v>
      </c>
      <c r="F13" s="34">
        <v>3.0000000000000001E-3</v>
      </c>
      <c r="G13" s="25">
        <v>0.02</v>
      </c>
      <c r="H13" s="34">
        <v>0.2732</v>
      </c>
      <c r="I13" s="25">
        <v>27.475000000000001</v>
      </c>
      <c r="J13" s="34">
        <v>4.2831000000000001</v>
      </c>
      <c r="K13" s="34">
        <v>72.498999999999995</v>
      </c>
      <c r="L13" s="34">
        <v>3.7999999999999999E-2</v>
      </c>
      <c r="M13" s="34">
        <v>4.8000000000000001E-2</v>
      </c>
      <c r="N13" s="25">
        <v>4.8000000000000001E-2</v>
      </c>
      <c r="O13" s="31"/>
      <c r="P13" s="31"/>
      <c r="Q13" s="25"/>
      <c r="R13" s="25"/>
      <c r="S13" s="37"/>
      <c r="T13" s="38"/>
      <c r="U13">
        <f t="shared" si="0"/>
        <v>0</v>
      </c>
      <c r="V13">
        <f t="shared" si="1"/>
        <v>0</v>
      </c>
      <c r="W13">
        <f t="shared" si="2"/>
        <v>0</v>
      </c>
      <c r="X13">
        <f t="shared" si="3"/>
        <v>0</v>
      </c>
      <c r="Y13">
        <f t="shared" si="4"/>
        <v>0</v>
      </c>
      <c r="Z13">
        <f t="shared" si="5"/>
        <v>0</v>
      </c>
      <c r="AA13">
        <f t="shared" si="6"/>
        <v>0</v>
      </c>
      <c r="AB13">
        <f t="shared" si="7"/>
        <v>0</v>
      </c>
      <c r="AC13">
        <f t="shared" si="8"/>
        <v>0</v>
      </c>
      <c r="AD13">
        <f t="shared" si="9"/>
        <v>0</v>
      </c>
      <c r="AE13">
        <f t="shared" si="10"/>
        <v>0</v>
      </c>
      <c r="AF13">
        <f t="shared" si="11"/>
        <v>0</v>
      </c>
      <c r="AG13">
        <f t="shared" si="12"/>
        <v>0</v>
      </c>
      <c r="AH13">
        <f t="shared" si="13"/>
        <v>0</v>
      </c>
      <c r="AI13">
        <f t="shared" si="14"/>
        <v>0</v>
      </c>
      <c r="AJ13">
        <f t="shared" si="15"/>
        <v>0</v>
      </c>
      <c r="AK13">
        <f t="shared" si="16"/>
        <v>0</v>
      </c>
    </row>
    <row r="14" spans="1:37" ht="22.5" customHeight="1">
      <c r="A14" s="22">
        <v>45727</v>
      </c>
      <c r="B14" s="25">
        <v>7.3220000000000001</v>
      </c>
      <c r="C14" s="34">
        <v>4.3999999999999997E-2</v>
      </c>
      <c r="D14" s="34">
        <v>0.159</v>
      </c>
      <c r="E14" s="25">
        <v>6.2E-2</v>
      </c>
      <c r="F14" s="34">
        <v>2E-3</v>
      </c>
      <c r="G14" s="25">
        <v>0.02</v>
      </c>
      <c r="H14" s="34">
        <v>0.27950000000000003</v>
      </c>
      <c r="I14" s="25">
        <v>25.806999999999999</v>
      </c>
      <c r="J14" s="34">
        <v>3.7945000000000002</v>
      </c>
      <c r="K14" s="34">
        <v>96.570999999999998</v>
      </c>
      <c r="L14" s="34">
        <v>4.7E-2</v>
      </c>
      <c r="M14" s="34">
        <v>2.8000000000000001E-2</v>
      </c>
      <c r="N14" s="25">
        <v>2.8000000000000001E-2</v>
      </c>
      <c r="O14" s="31"/>
      <c r="P14" s="31"/>
      <c r="Q14" s="25"/>
      <c r="R14" s="25"/>
      <c r="S14" s="37"/>
      <c r="T14" s="38"/>
      <c r="U14">
        <f t="shared" si="0"/>
        <v>0</v>
      </c>
      <c r="V14">
        <f t="shared" si="1"/>
        <v>0</v>
      </c>
      <c r="W14">
        <f t="shared" si="2"/>
        <v>0</v>
      </c>
      <c r="X14">
        <f t="shared" si="3"/>
        <v>0</v>
      </c>
      <c r="Y14">
        <f t="shared" si="4"/>
        <v>0</v>
      </c>
      <c r="Z14">
        <f t="shared" si="5"/>
        <v>0</v>
      </c>
      <c r="AA14">
        <f t="shared" si="6"/>
        <v>0</v>
      </c>
      <c r="AB14">
        <f t="shared" si="7"/>
        <v>0</v>
      </c>
      <c r="AC14">
        <f t="shared" si="8"/>
        <v>0</v>
      </c>
      <c r="AD14">
        <f t="shared" si="9"/>
        <v>0</v>
      </c>
      <c r="AE14">
        <f t="shared" si="10"/>
        <v>0</v>
      </c>
      <c r="AF14">
        <f t="shared" si="11"/>
        <v>0</v>
      </c>
      <c r="AG14">
        <f t="shared" si="12"/>
        <v>0</v>
      </c>
      <c r="AH14">
        <f t="shared" si="13"/>
        <v>0</v>
      </c>
      <c r="AI14">
        <f t="shared" si="14"/>
        <v>0</v>
      </c>
      <c r="AJ14">
        <f t="shared" si="15"/>
        <v>0</v>
      </c>
      <c r="AK14">
        <f t="shared" si="16"/>
        <v>0</v>
      </c>
    </row>
    <row r="15" spans="1:37" ht="22.5" customHeight="1">
      <c r="A15" s="22">
        <v>45728</v>
      </c>
      <c r="B15" s="25">
        <v>7.15</v>
      </c>
      <c r="C15" s="34">
        <v>3.4000000000000002E-2</v>
      </c>
      <c r="D15" s="34">
        <v>3.7999999999999999E-2</v>
      </c>
      <c r="E15" s="25">
        <v>0.113</v>
      </c>
      <c r="F15" s="34">
        <v>1E-3</v>
      </c>
      <c r="G15" s="25">
        <v>2.5000000000000001E-2</v>
      </c>
      <c r="H15" s="34">
        <v>0.3891</v>
      </c>
      <c r="I15" s="25">
        <v>26.163</v>
      </c>
      <c r="J15" s="34">
        <v>5.3197000000000001</v>
      </c>
      <c r="K15" s="34">
        <v>115.61499999999999</v>
      </c>
      <c r="L15" s="34">
        <v>5.2999999999999999E-2</v>
      </c>
      <c r="M15" s="34">
        <v>1.2E-2</v>
      </c>
      <c r="N15" s="25">
        <v>1.2E-2</v>
      </c>
      <c r="O15" s="31"/>
      <c r="P15" s="31"/>
      <c r="Q15" s="25"/>
      <c r="R15" s="25"/>
      <c r="S15" s="37"/>
      <c r="T15" s="38"/>
      <c r="U15">
        <f t="shared" si="0"/>
        <v>0</v>
      </c>
      <c r="V15">
        <f t="shared" si="1"/>
        <v>0</v>
      </c>
      <c r="W15">
        <f t="shared" si="2"/>
        <v>0</v>
      </c>
      <c r="X15">
        <f t="shared" si="3"/>
        <v>0</v>
      </c>
      <c r="Y15">
        <f t="shared" si="4"/>
        <v>0</v>
      </c>
      <c r="Z15">
        <f t="shared" si="5"/>
        <v>0</v>
      </c>
      <c r="AA15">
        <f t="shared" si="6"/>
        <v>0</v>
      </c>
      <c r="AB15">
        <f t="shared" si="7"/>
        <v>0</v>
      </c>
      <c r="AC15">
        <f t="shared" si="8"/>
        <v>0</v>
      </c>
      <c r="AD15">
        <f t="shared" si="9"/>
        <v>0</v>
      </c>
      <c r="AE15">
        <f t="shared" si="10"/>
        <v>0</v>
      </c>
      <c r="AF15">
        <f t="shared" si="11"/>
        <v>0</v>
      </c>
      <c r="AG15">
        <f t="shared" si="12"/>
        <v>0</v>
      </c>
      <c r="AH15">
        <f t="shared" si="13"/>
        <v>0</v>
      </c>
      <c r="AI15">
        <f t="shared" si="14"/>
        <v>0</v>
      </c>
      <c r="AJ15">
        <f t="shared" si="15"/>
        <v>0</v>
      </c>
      <c r="AK15">
        <f t="shared" si="16"/>
        <v>0</v>
      </c>
    </row>
    <row r="16" spans="1:37" ht="22.5" customHeight="1">
      <c r="A16" s="22">
        <v>45729</v>
      </c>
      <c r="B16" s="25">
        <v>7.1840000000000002</v>
      </c>
      <c r="C16" s="34">
        <v>2.5999999999999999E-2</v>
      </c>
      <c r="D16" s="34">
        <v>0.04</v>
      </c>
      <c r="E16" s="25">
        <v>0.113</v>
      </c>
      <c r="F16" s="34">
        <v>5.9999999999999995E-4</v>
      </c>
      <c r="G16" s="25">
        <v>0.02</v>
      </c>
      <c r="H16" s="34">
        <v>0.3377</v>
      </c>
      <c r="I16" s="25">
        <v>26.835999999999999</v>
      </c>
      <c r="J16" s="34">
        <v>5.0564999999999998</v>
      </c>
      <c r="K16" s="34">
        <v>106.914</v>
      </c>
      <c r="L16" s="34">
        <v>0.03</v>
      </c>
      <c r="M16" s="34">
        <v>3.9E-2</v>
      </c>
      <c r="N16" s="25">
        <v>3.9E-2</v>
      </c>
      <c r="O16" s="44"/>
      <c r="P16" s="44"/>
      <c r="Q16" s="44"/>
      <c r="R16" s="44"/>
      <c r="S16" s="44"/>
      <c r="T16" s="38"/>
      <c r="U16">
        <f t="shared" si="0"/>
        <v>0</v>
      </c>
      <c r="V16">
        <f t="shared" si="1"/>
        <v>0</v>
      </c>
      <c r="W16">
        <f t="shared" si="2"/>
        <v>0</v>
      </c>
      <c r="X16">
        <f t="shared" si="3"/>
        <v>0</v>
      </c>
      <c r="Y16">
        <f t="shared" si="4"/>
        <v>0</v>
      </c>
      <c r="Z16">
        <f t="shared" si="5"/>
        <v>0</v>
      </c>
      <c r="AA16">
        <f t="shared" si="6"/>
        <v>0</v>
      </c>
      <c r="AB16">
        <f t="shared" si="7"/>
        <v>0</v>
      </c>
      <c r="AC16">
        <f t="shared" si="8"/>
        <v>0</v>
      </c>
      <c r="AD16">
        <f t="shared" si="9"/>
        <v>0</v>
      </c>
      <c r="AE16">
        <f t="shared" si="10"/>
        <v>0</v>
      </c>
      <c r="AF16">
        <f t="shared" si="11"/>
        <v>0</v>
      </c>
      <c r="AG16">
        <f t="shared" si="12"/>
        <v>0</v>
      </c>
      <c r="AH16">
        <f t="shared" si="13"/>
        <v>0</v>
      </c>
      <c r="AI16">
        <f t="shared" si="14"/>
        <v>0</v>
      </c>
      <c r="AJ16">
        <f t="shared" si="15"/>
        <v>0</v>
      </c>
      <c r="AK16">
        <f t="shared" si="16"/>
        <v>0</v>
      </c>
    </row>
    <row r="17" spans="1:37" ht="22.5" customHeight="1">
      <c r="A17" s="22">
        <v>45730</v>
      </c>
      <c r="B17" s="25">
        <v>7.1859999999999999</v>
      </c>
      <c r="C17" s="34">
        <v>3.3000000000000002E-2</v>
      </c>
      <c r="D17" s="34">
        <v>0.05</v>
      </c>
      <c r="E17" s="25">
        <v>6.4000000000000001E-2</v>
      </c>
      <c r="F17" s="34">
        <v>1E-3</v>
      </c>
      <c r="G17" s="25">
        <v>0.02</v>
      </c>
      <c r="H17" s="34">
        <v>0.33229999999999998</v>
      </c>
      <c r="I17" s="25">
        <v>21.277999999999999</v>
      </c>
      <c r="J17" s="34">
        <v>3.4365000000000001</v>
      </c>
      <c r="K17" s="34">
        <v>71.073999999999998</v>
      </c>
      <c r="L17" s="34">
        <v>5.3999999999999999E-2</v>
      </c>
      <c r="M17" s="34">
        <v>0.02</v>
      </c>
      <c r="N17" s="25">
        <v>0.02</v>
      </c>
      <c r="O17" s="31"/>
      <c r="P17" s="31"/>
      <c r="Q17" s="25"/>
      <c r="R17" s="25"/>
      <c r="S17" s="37"/>
      <c r="T17" s="38"/>
      <c r="U17">
        <f t="shared" si="0"/>
        <v>0</v>
      </c>
      <c r="V17">
        <f t="shared" si="1"/>
        <v>0</v>
      </c>
      <c r="W17">
        <f t="shared" si="2"/>
        <v>0</v>
      </c>
      <c r="X17">
        <f t="shared" si="3"/>
        <v>0</v>
      </c>
      <c r="Y17">
        <f t="shared" si="4"/>
        <v>0</v>
      </c>
      <c r="Z17">
        <f t="shared" si="5"/>
        <v>0</v>
      </c>
      <c r="AA17">
        <f t="shared" si="6"/>
        <v>0</v>
      </c>
      <c r="AB17">
        <f t="shared" si="7"/>
        <v>0</v>
      </c>
      <c r="AC17">
        <f t="shared" si="8"/>
        <v>0</v>
      </c>
      <c r="AD17">
        <f t="shared" si="9"/>
        <v>0</v>
      </c>
      <c r="AE17">
        <f t="shared" si="10"/>
        <v>0</v>
      </c>
      <c r="AF17">
        <f t="shared" si="11"/>
        <v>0</v>
      </c>
      <c r="AG17">
        <f t="shared" si="12"/>
        <v>0</v>
      </c>
      <c r="AH17">
        <f t="shared" si="13"/>
        <v>0</v>
      </c>
      <c r="AI17">
        <f t="shared" si="14"/>
        <v>0</v>
      </c>
      <c r="AJ17">
        <f t="shared" si="15"/>
        <v>0</v>
      </c>
      <c r="AK17">
        <f t="shared" si="16"/>
        <v>0</v>
      </c>
    </row>
    <row r="18" spans="1:37" ht="22.5" customHeight="1">
      <c r="A18" s="22">
        <v>45731</v>
      </c>
      <c r="B18" s="25">
        <v>7.2880000000000003</v>
      </c>
      <c r="C18" s="34">
        <v>2.9000000000000001E-2</v>
      </c>
      <c r="D18" s="34">
        <v>0.06</v>
      </c>
      <c r="E18" s="25">
        <v>6.8000000000000005E-2</v>
      </c>
      <c r="F18" s="34">
        <v>1E-3</v>
      </c>
      <c r="G18" s="25">
        <v>2.5000000000000001E-2</v>
      </c>
      <c r="H18" s="34">
        <v>0.32569999999999999</v>
      </c>
      <c r="I18" s="25">
        <v>23.268000000000001</v>
      </c>
      <c r="J18" s="34">
        <v>4.6227</v>
      </c>
      <c r="K18" s="34">
        <v>84.650999999999996</v>
      </c>
      <c r="L18" s="34">
        <v>4.9000000000000002E-2</v>
      </c>
      <c r="M18" s="34">
        <v>3.9E-2</v>
      </c>
      <c r="N18" s="25">
        <v>3.9E-2</v>
      </c>
      <c r="O18" s="31"/>
      <c r="P18" s="31"/>
      <c r="Q18" s="25"/>
      <c r="R18" s="25"/>
      <c r="S18" s="37"/>
      <c r="T18" s="38"/>
      <c r="U18">
        <f t="shared" si="0"/>
        <v>0</v>
      </c>
      <c r="V18">
        <f t="shared" si="1"/>
        <v>0</v>
      </c>
      <c r="W18">
        <f t="shared" si="2"/>
        <v>0</v>
      </c>
      <c r="X18">
        <f t="shared" si="3"/>
        <v>0</v>
      </c>
      <c r="Y18">
        <f t="shared" si="4"/>
        <v>0</v>
      </c>
      <c r="Z18">
        <f t="shared" si="5"/>
        <v>0</v>
      </c>
      <c r="AA18">
        <f t="shared" si="6"/>
        <v>0</v>
      </c>
      <c r="AB18">
        <f t="shared" si="7"/>
        <v>0</v>
      </c>
      <c r="AC18">
        <f t="shared" si="8"/>
        <v>0</v>
      </c>
      <c r="AD18">
        <f t="shared" si="9"/>
        <v>0</v>
      </c>
      <c r="AE18">
        <f t="shared" si="10"/>
        <v>0</v>
      </c>
      <c r="AF18">
        <f t="shared" si="11"/>
        <v>0</v>
      </c>
      <c r="AG18">
        <f t="shared" si="12"/>
        <v>0</v>
      </c>
      <c r="AH18">
        <f t="shared" si="13"/>
        <v>0</v>
      </c>
      <c r="AI18">
        <f t="shared" si="14"/>
        <v>0</v>
      </c>
      <c r="AJ18">
        <f t="shared" si="15"/>
        <v>0</v>
      </c>
      <c r="AK18">
        <f t="shared" si="16"/>
        <v>0</v>
      </c>
    </row>
    <row r="19" spans="1:37" ht="22.5" customHeight="1">
      <c r="A19" s="22">
        <v>45732</v>
      </c>
      <c r="B19" s="25">
        <v>7.3689999999999998</v>
      </c>
      <c r="C19" s="34">
        <v>0.05</v>
      </c>
      <c r="D19" s="34">
        <v>0.05</v>
      </c>
      <c r="E19" s="25">
        <v>0.126</v>
      </c>
      <c r="F19" s="34">
        <v>1E-3</v>
      </c>
      <c r="G19" s="25">
        <v>0.02</v>
      </c>
      <c r="H19" s="34">
        <v>0.23619999999999999</v>
      </c>
      <c r="I19" s="25">
        <v>24.417000000000002</v>
      </c>
      <c r="J19" s="34">
        <v>3.8599000000000001</v>
      </c>
      <c r="K19" s="34">
        <v>131.678</v>
      </c>
      <c r="L19" s="34">
        <v>4.1000000000000002E-2</v>
      </c>
      <c r="M19" s="34">
        <v>0.05</v>
      </c>
      <c r="N19" s="25">
        <v>6.7000000000000004E-2</v>
      </c>
      <c r="O19" s="31"/>
      <c r="P19" s="31"/>
      <c r="Q19" s="25"/>
      <c r="R19" s="25"/>
      <c r="S19" s="37"/>
      <c r="T19" s="38"/>
      <c r="U19">
        <f t="shared" si="0"/>
        <v>0</v>
      </c>
      <c r="V19">
        <f t="shared" si="1"/>
        <v>0</v>
      </c>
      <c r="W19">
        <f t="shared" si="2"/>
        <v>0</v>
      </c>
      <c r="X19">
        <f t="shared" si="3"/>
        <v>0</v>
      </c>
      <c r="Y19">
        <f t="shared" si="4"/>
        <v>0</v>
      </c>
      <c r="Z19">
        <f t="shared" si="5"/>
        <v>0</v>
      </c>
      <c r="AA19">
        <f t="shared" si="6"/>
        <v>0</v>
      </c>
      <c r="AB19">
        <f t="shared" si="7"/>
        <v>0</v>
      </c>
      <c r="AC19">
        <f t="shared" si="8"/>
        <v>0</v>
      </c>
      <c r="AD19">
        <f t="shared" si="9"/>
        <v>0</v>
      </c>
      <c r="AE19">
        <f t="shared" si="10"/>
        <v>0</v>
      </c>
      <c r="AF19">
        <f t="shared" si="11"/>
        <v>0</v>
      </c>
      <c r="AG19">
        <f t="shared" si="12"/>
        <v>0</v>
      </c>
      <c r="AH19">
        <f t="shared" si="13"/>
        <v>0</v>
      </c>
      <c r="AI19">
        <f t="shared" si="14"/>
        <v>0</v>
      </c>
      <c r="AJ19">
        <f t="shared" si="15"/>
        <v>0</v>
      </c>
      <c r="AK19">
        <f t="shared" si="16"/>
        <v>0</v>
      </c>
    </row>
    <row r="20" spans="1:37" ht="22.5" customHeight="1">
      <c r="A20" s="22">
        <v>45733</v>
      </c>
      <c r="B20" s="25">
        <v>7.4119999999999999</v>
      </c>
      <c r="C20" s="34">
        <v>4.7E-2</v>
      </c>
      <c r="D20" s="34">
        <v>0.126</v>
      </c>
      <c r="E20" s="25">
        <v>9.8000000000000004E-2</v>
      </c>
      <c r="F20" s="34">
        <v>1E-3</v>
      </c>
      <c r="G20" s="25">
        <v>0.02</v>
      </c>
      <c r="H20" s="34">
        <v>0.14249999999999999</v>
      </c>
      <c r="I20" s="25">
        <v>23.721</v>
      </c>
      <c r="J20" s="34">
        <v>5.5254000000000003</v>
      </c>
      <c r="K20" s="34">
        <v>114.322</v>
      </c>
      <c r="L20" s="34">
        <v>4.9000000000000002E-2</v>
      </c>
      <c r="M20" s="34">
        <v>0.05</v>
      </c>
      <c r="N20" s="25">
        <v>5.7000000000000002E-2</v>
      </c>
      <c r="O20" s="31"/>
      <c r="P20" s="31"/>
      <c r="Q20" s="25"/>
      <c r="R20" s="25"/>
      <c r="S20" s="37"/>
      <c r="T20" s="38"/>
      <c r="U20">
        <f t="shared" si="0"/>
        <v>0</v>
      </c>
      <c r="V20">
        <f t="shared" si="1"/>
        <v>0</v>
      </c>
      <c r="W20">
        <f t="shared" si="2"/>
        <v>0</v>
      </c>
      <c r="X20">
        <f t="shared" si="3"/>
        <v>0</v>
      </c>
      <c r="Y20">
        <f t="shared" si="4"/>
        <v>0</v>
      </c>
      <c r="Z20">
        <f t="shared" si="5"/>
        <v>0</v>
      </c>
      <c r="AA20">
        <f t="shared" si="6"/>
        <v>0</v>
      </c>
      <c r="AB20">
        <f t="shared" si="7"/>
        <v>0</v>
      </c>
      <c r="AC20">
        <f t="shared" si="8"/>
        <v>0</v>
      </c>
      <c r="AD20">
        <f t="shared" si="9"/>
        <v>0</v>
      </c>
      <c r="AE20">
        <f t="shared" si="10"/>
        <v>0</v>
      </c>
      <c r="AF20">
        <f t="shared" si="11"/>
        <v>0</v>
      </c>
      <c r="AG20">
        <f t="shared" si="12"/>
        <v>0</v>
      </c>
      <c r="AH20">
        <f t="shared" si="13"/>
        <v>0</v>
      </c>
      <c r="AI20">
        <f t="shared" si="14"/>
        <v>0</v>
      </c>
      <c r="AJ20">
        <f t="shared" si="15"/>
        <v>0</v>
      </c>
      <c r="AK20">
        <f t="shared" si="16"/>
        <v>0</v>
      </c>
    </row>
    <row r="21" spans="1:37" ht="22.5" customHeight="1">
      <c r="A21" s="22">
        <v>45734</v>
      </c>
      <c r="B21" s="25">
        <v>7.0819999999999999</v>
      </c>
      <c r="C21" s="34">
        <v>2.5000000000000001E-2</v>
      </c>
      <c r="D21" s="34">
        <v>4.4999999999999998E-2</v>
      </c>
      <c r="E21" s="25">
        <v>9.8000000000000004E-2</v>
      </c>
      <c r="F21" s="34">
        <v>1E-3</v>
      </c>
      <c r="G21" s="25">
        <v>0.02</v>
      </c>
      <c r="H21" s="34">
        <v>0.2792</v>
      </c>
      <c r="I21" s="25">
        <v>21.806999999999999</v>
      </c>
      <c r="J21" s="34">
        <v>4.6250999999999998</v>
      </c>
      <c r="K21" s="34">
        <v>111.681</v>
      </c>
      <c r="L21" s="34">
        <v>6.2E-2</v>
      </c>
      <c r="M21" s="34">
        <v>1.7000000000000001E-2</v>
      </c>
      <c r="N21" s="25">
        <v>1.7000000000000001E-2</v>
      </c>
      <c r="O21" s="31"/>
      <c r="P21" s="31"/>
      <c r="Q21" s="25"/>
      <c r="R21" s="25"/>
      <c r="S21" s="37"/>
      <c r="T21" s="38"/>
      <c r="U21">
        <f t="shared" si="0"/>
        <v>0</v>
      </c>
      <c r="V21">
        <f t="shared" si="1"/>
        <v>0</v>
      </c>
      <c r="W21">
        <f t="shared" si="2"/>
        <v>0</v>
      </c>
      <c r="X21">
        <f t="shared" si="3"/>
        <v>0</v>
      </c>
      <c r="Y21">
        <f t="shared" si="4"/>
        <v>0</v>
      </c>
      <c r="Z21">
        <f t="shared" si="5"/>
        <v>0</v>
      </c>
      <c r="AA21">
        <f t="shared" si="6"/>
        <v>0</v>
      </c>
      <c r="AB21">
        <f t="shared" si="7"/>
        <v>0</v>
      </c>
      <c r="AC21">
        <f t="shared" si="8"/>
        <v>0</v>
      </c>
      <c r="AD21">
        <f t="shared" si="9"/>
        <v>0</v>
      </c>
      <c r="AE21">
        <f t="shared" si="10"/>
        <v>0</v>
      </c>
      <c r="AF21">
        <f t="shared" si="11"/>
        <v>0</v>
      </c>
      <c r="AG21">
        <f t="shared" si="12"/>
        <v>0</v>
      </c>
      <c r="AH21">
        <f t="shared" si="13"/>
        <v>0</v>
      </c>
      <c r="AI21">
        <f t="shared" si="14"/>
        <v>0</v>
      </c>
      <c r="AJ21">
        <f t="shared" si="15"/>
        <v>0</v>
      </c>
      <c r="AK21">
        <f t="shared" si="16"/>
        <v>0</v>
      </c>
    </row>
    <row r="22" spans="1:37" ht="22.5" customHeight="1">
      <c r="A22" s="22">
        <v>45735</v>
      </c>
      <c r="B22" s="25">
        <v>6.9829999999999997</v>
      </c>
      <c r="C22" s="34">
        <v>3.4000000000000002E-2</v>
      </c>
      <c r="D22" s="34">
        <v>0.109</v>
      </c>
      <c r="E22" s="25">
        <v>8.7999999999999995E-2</v>
      </c>
      <c r="F22" s="34">
        <v>1E-3</v>
      </c>
      <c r="G22" s="25">
        <v>0.02</v>
      </c>
      <c r="H22" s="34">
        <v>0.23069999999999999</v>
      </c>
      <c r="I22" s="25">
        <v>17.542000000000002</v>
      </c>
      <c r="J22" s="34">
        <v>3.8668999999999998</v>
      </c>
      <c r="K22" s="34">
        <v>134.71700000000001</v>
      </c>
      <c r="L22" s="34">
        <v>6.2E-2</v>
      </c>
      <c r="M22" s="34">
        <v>0.06</v>
      </c>
      <c r="N22" s="25">
        <v>0.13800000000000001</v>
      </c>
      <c r="O22" s="31"/>
      <c r="P22" s="31"/>
      <c r="Q22" s="25"/>
      <c r="R22" s="25"/>
      <c r="S22" s="37"/>
      <c r="T22" s="38"/>
      <c r="U22">
        <f t="shared" si="0"/>
        <v>0</v>
      </c>
      <c r="V22">
        <f t="shared" si="1"/>
        <v>0</v>
      </c>
      <c r="W22">
        <f t="shared" si="2"/>
        <v>0</v>
      </c>
      <c r="X22">
        <f t="shared" si="3"/>
        <v>0</v>
      </c>
      <c r="Y22">
        <f t="shared" si="4"/>
        <v>0</v>
      </c>
      <c r="Z22">
        <f t="shared" si="5"/>
        <v>0</v>
      </c>
      <c r="AA22">
        <f t="shared" si="6"/>
        <v>0</v>
      </c>
      <c r="AB22">
        <f t="shared" si="7"/>
        <v>0</v>
      </c>
      <c r="AC22">
        <f t="shared" si="8"/>
        <v>0</v>
      </c>
      <c r="AD22">
        <f t="shared" si="9"/>
        <v>0</v>
      </c>
      <c r="AE22">
        <f t="shared" si="10"/>
        <v>0</v>
      </c>
      <c r="AF22">
        <f t="shared" si="11"/>
        <v>0</v>
      </c>
      <c r="AG22">
        <f t="shared" si="12"/>
        <v>0</v>
      </c>
      <c r="AH22">
        <f t="shared" si="13"/>
        <v>0</v>
      </c>
      <c r="AI22">
        <f t="shared" si="14"/>
        <v>0</v>
      </c>
      <c r="AJ22">
        <f t="shared" si="15"/>
        <v>0</v>
      </c>
      <c r="AK22">
        <f t="shared" si="16"/>
        <v>0</v>
      </c>
    </row>
    <row r="23" spans="1:37" ht="22.5" customHeight="1">
      <c r="A23" s="22">
        <v>45736</v>
      </c>
      <c r="B23" s="25">
        <v>7.3159999999999998</v>
      </c>
      <c r="C23" s="34">
        <v>3.9E-2</v>
      </c>
      <c r="D23" s="34">
        <v>7.2999999999999995E-2</v>
      </c>
      <c r="E23" s="25">
        <v>0.123</v>
      </c>
      <c r="F23" s="34">
        <v>1E-3</v>
      </c>
      <c r="G23" s="25">
        <v>0.02</v>
      </c>
      <c r="H23" s="34">
        <v>0.27739999999999998</v>
      </c>
      <c r="I23" s="25">
        <v>24.776</v>
      </c>
      <c r="J23" s="34">
        <v>6.5353000000000003</v>
      </c>
      <c r="K23" s="34">
        <v>143.708</v>
      </c>
      <c r="L23" s="34">
        <v>8.5999999999999993E-2</v>
      </c>
      <c r="M23" s="34">
        <v>0.05</v>
      </c>
      <c r="N23" s="25">
        <v>7.8E-2</v>
      </c>
      <c r="O23" s="31"/>
      <c r="P23" s="31"/>
      <c r="Q23" s="25"/>
      <c r="R23" s="25"/>
      <c r="S23" s="37"/>
      <c r="T23" s="38"/>
      <c r="U23">
        <f t="shared" si="0"/>
        <v>0</v>
      </c>
      <c r="V23">
        <f t="shared" si="1"/>
        <v>0</v>
      </c>
      <c r="W23">
        <f t="shared" si="2"/>
        <v>0</v>
      </c>
      <c r="X23">
        <f t="shared" si="3"/>
        <v>0</v>
      </c>
      <c r="Y23">
        <f t="shared" si="4"/>
        <v>0</v>
      </c>
      <c r="Z23">
        <f t="shared" si="5"/>
        <v>0</v>
      </c>
      <c r="AA23">
        <f t="shared" si="6"/>
        <v>0</v>
      </c>
      <c r="AB23">
        <f t="shared" si="7"/>
        <v>0</v>
      </c>
      <c r="AC23">
        <f t="shared" si="8"/>
        <v>0</v>
      </c>
      <c r="AD23">
        <f t="shared" si="9"/>
        <v>0</v>
      </c>
      <c r="AE23">
        <f t="shared" si="10"/>
        <v>0</v>
      </c>
      <c r="AF23">
        <f t="shared" si="11"/>
        <v>0</v>
      </c>
      <c r="AG23">
        <f t="shared" si="12"/>
        <v>0</v>
      </c>
      <c r="AH23">
        <f t="shared" si="13"/>
        <v>0</v>
      </c>
      <c r="AI23">
        <f t="shared" si="14"/>
        <v>0</v>
      </c>
      <c r="AJ23">
        <f t="shared" si="15"/>
        <v>0</v>
      </c>
      <c r="AK23">
        <f t="shared" si="16"/>
        <v>0</v>
      </c>
    </row>
    <row r="24" spans="1:37" ht="22.5" customHeight="1">
      <c r="A24" s="22">
        <v>45737</v>
      </c>
      <c r="B24" s="25">
        <v>7.6920000000000002</v>
      </c>
      <c r="C24" s="34">
        <v>0.06</v>
      </c>
      <c r="D24" s="34">
        <v>0.15</v>
      </c>
      <c r="E24" s="25">
        <v>0.152</v>
      </c>
      <c r="F24" s="34">
        <v>1E-3</v>
      </c>
      <c r="G24" s="25">
        <v>0.02</v>
      </c>
      <c r="H24" s="34">
        <v>1.0663</v>
      </c>
      <c r="I24" s="25">
        <v>22.562000000000001</v>
      </c>
      <c r="J24" s="34">
        <v>4.8822000000000001</v>
      </c>
      <c r="K24" s="34">
        <v>155.226</v>
      </c>
      <c r="L24" s="34">
        <v>8.2000000000000003E-2</v>
      </c>
      <c r="M24" s="34">
        <v>2.1000000000000001E-2</v>
      </c>
      <c r="N24" s="25">
        <v>2.1000000000000001E-2</v>
      </c>
      <c r="O24" s="31"/>
      <c r="P24" s="31"/>
      <c r="Q24" s="25"/>
      <c r="R24" s="25"/>
      <c r="S24" s="37"/>
      <c r="T24" s="38"/>
      <c r="U24">
        <f t="shared" si="0"/>
        <v>0</v>
      </c>
      <c r="V24">
        <f t="shared" si="1"/>
        <v>0</v>
      </c>
      <c r="W24">
        <f t="shared" si="2"/>
        <v>0</v>
      </c>
      <c r="X24">
        <f t="shared" si="3"/>
        <v>0</v>
      </c>
      <c r="Y24">
        <f t="shared" si="4"/>
        <v>0</v>
      </c>
      <c r="Z24">
        <f t="shared" si="5"/>
        <v>0</v>
      </c>
      <c r="AA24">
        <f t="shared" si="6"/>
        <v>0</v>
      </c>
      <c r="AB24">
        <f t="shared" si="7"/>
        <v>0</v>
      </c>
      <c r="AC24">
        <f t="shared" si="8"/>
        <v>0</v>
      </c>
      <c r="AD24">
        <f t="shared" si="9"/>
        <v>0</v>
      </c>
      <c r="AE24">
        <f t="shared" si="10"/>
        <v>0</v>
      </c>
      <c r="AF24">
        <f t="shared" si="11"/>
        <v>0</v>
      </c>
      <c r="AG24">
        <f t="shared" si="12"/>
        <v>0</v>
      </c>
      <c r="AH24">
        <f t="shared" si="13"/>
        <v>0</v>
      </c>
      <c r="AI24">
        <f t="shared" si="14"/>
        <v>0</v>
      </c>
      <c r="AJ24">
        <f t="shared" si="15"/>
        <v>0</v>
      </c>
      <c r="AK24">
        <f t="shared" si="16"/>
        <v>0</v>
      </c>
    </row>
    <row r="25" spans="1:37" ht="22.5" customHeight="1">
      <c r="A25" s="22">
        <v>45738</v>
      </c>
      <c r="B25" s="23">
        <v>7.1349999999999998</v>
      </c>
      <c r="C25" s="24">
        <v>6.4000000000000001E-2</v>
      </c>
      <c r="D25" s="24">
        <v>0.22900000000000001</v>
      </c>
      <c r="E25" s="23">
        <v>0.13800000000000001</v>
      </c>
      <c r="F25" s="24">
        <v>1E-3</v>
      </c>
      <c r="G25" s="23">
        <v>0.02</v>
      </c>
      <c r="H25" s="24">
        <v>0.52370000000000005</v>
      </c>
      <c r="I25" s="23">
        <v>19.059999999999999</v>
      </c>
      <c r="J25" s="24">
        <v>4.7542</v>
      </c>
      <c r="K25" s="24">
        <v>125.256</v>
      </c>
      <c r="L25" s="24">
        <v>6.4000000000000001E-2</v>
      </c>
      <c r="M25" s="34">
        <v>3.6999999999999998E-2</v>
      </c>
      <c r="N25" s="25">
        <v>3.6999999999999998E-2</v>
      </c>
      <c r="O25" s="31"/>
      <c r="P25" s="31"/>
      <c r="Q25" s="25"/>
      <c r="R25" s="25"/>
      <c r="S25" s="37"/>
      <c r="T25" s="38"/>
      <c r="U25">
        <f t="shared" si="0"/>
        <v>0</v>
      </c>
      <c r="V25">
        <f t="shared" si="1"/>
        <v>0</v>
      </c>
      <c r="W25">
        <f t="shared" si="2"/>
        <v>0</v>
      </c>
      <c r="X25">
        <f t="shared" si="3"/>
        <v>0</v>
      </c>
      <c r="Y25">
        <f t="shared" si="4"/>
        <v>0</v>
      </c>
      <c r="Z25">
        <f t="shared" si="5"/>
        <v>0</v>
      </c>
      <c r="AA25">
        <f t="shared" si="6"/>
        <v>0</v>
      </c>
      <c r="AB25">
        <f t="shared" si="7"/>
        <v>0</v>
      </c>
      <c r="AC25">
        <f t="shared" si="8"/>
        <v>0</v>
      </c>
      <c r="AD25">
        <f t="shared" si="9"/>
        <v>0</v>
      </c>
      <c r="AE25">
        <f t="shared" si="10"/>
        <v>0</v>
      </c>
      <c r="AF25">
        <f t="shared" si="11"/>
        <v>0</v>
      </c>
      <c r="AG25">
        <f t="shared" si="12"/>
        <v>0</v>
      </c>
      <c r="AH25">
        <f t="shared" si="13"/>
        <v>0</v>
      </c>
      <c r="AI25">
        <f t="shared" si="14"/>
        <v>0</v>
      </c>
      <c r="AJ25">
        <f t="shared" si="15"/>
        <v>0</v>
      </c>
      <c r="AK25">
        <f t="shared" si="16"/>
        <v>0</v>
      </c>
    </row>
    <row r="26" spans="1:37" ht="22.5" customHeight="1">
      <c r="A26" s="22">
        <v>45739</v>
      </c>
      <c r="B26" s="23">
        <v>7.2919999999999998</v>
      </c>
      <c r="C26" s="24">
        <v>0.16200000000000001</v>
      </c>
      <c r="D26" s="24">
        <v>0.434</v>
      </c>
      <c r="E26" s="23">
        <v>0.23499999999999999</v>
      </c>
      <c r="F26" s="24">
        <v>1E-3</v>
      </c>
      <c r="G26" s="23">
        <v>2.5000000000000001E-2</v>
      </c>
      <c r="H26" s="24">
        <v>0.6512</v>
      </c>
      <c r="I26" s="23">
        <v>22.491</v>
      </c>
      <c r="J26" s="24">
        <v>3.3321999999999998</v>
      </c>
      <c r="K26" s="24">
        <v>161.352</v>
      </c>
      <c r="L26" s="24">
        <v>8.1000000000000003E-2</v>
      </c>
      <c r="M26" s="34">
        <v>0.05</v>
      </c>
      <c r="N26" s="25">
        <v>6.0999999999999999E-2</v>
      </c>
      <c r="O26" s="31"/>
      <c r="P26" s="31"/>
      <c r="Q26" s="25"/>
      <c r="R26" s="25"/>
      <c r="S26" s="37"/>
      <c r="T26" s="38"/>
      <c r="U26">
        <f t="shared" si="0"/>
        <v>0</v>
      </c>
      <c r="V26">
        <f t="shared" si="1"/>
        <v>0</v>
      </c>
      <c r="W26">
        <f t="shared" si="2"/>
        <v>0</v>
      </c>
      <c r="X26">
        <f t="shared" si="3"/>
        <v>0</v>
      </c>
      <c r="Y26">
        <f t="shared" si="4"/>
        <v>0</v>
      </c>
      <c r="Z26">
        <f t="shared" si="5"/>
        <v>0</v>
      </c>
      <c r="AA26">
        <f t="shared" si="6"/>
        <v>0</v>
      </c>
      <c r="AB26">
        <f t="shared" si="7"/>
        <v>0</v>
      </c>
      <c r="AC26">
        <f t="shared" si="8"/>
        <v>0</v>
      </c>
      <c r="AD26">
        <f t="shared" si="9"/>
        <v>0</v>
      </c>
      <c r="AE26">
        <f t="shared" si="10"/>
        <v>0</v>
      </c>
      <c r="AF26">
        <f t="shared" si="11"/>
        <v>0</v>
      </c>
      <c r="AG26">
        <f t="shared" si="12"/>
        <v>0</v>
      </c>
      <c r="AH26">
        <f t="shared" si="13"/>
        <v>0</v>
      </c>
      <c r="AI26">
        <f t="shared" si="14"/>
        <v>0</v>
      </c>
      <c r="AJ26">
        <f t="shared" si="15"/>
        <v>0</v>
      </c>
      <c r="AK26">
        <f t="shared" si="16"/>
        <v>0</v>
      </c>
    </row>
    <row r="27" spans="1:37" ht="22.5" customHeight="1">
      <c r="A27" s="22">
        <v>45740</v>
      </c>
      <c r="B27" s="23">
        <v>7.3230000000000004</v>
      </c>
      <c r="C27" s="24">
        <v>9.0999999999999998E-2</v>
      </c>
      <c r="D27" s="24">
        <v>0.34899999999999998</v>
      </c>
      <c r="E27" s="23">
        <v>0.17299999999999999</v>
      </c>
      <c r="F27" s="24">
        <v>1E-3</v>
      </c>
      <c r="G27" s="23">
        <v>0.02</v>
      </c>
      <c r="H27" s="24">
        <v>0.55410000000000004</v>
      </c>
      <c r="I27" s="23">
        <v>23.207000000000001</v>
      </c>
      <c r="J27" s="24">
        <v>5.4295</v>
      </c>
      <c r="K27" s="24">
        <v>150.172</v>
      </c>
      <c r="L27" s="24">
        <v>7.0999999999999994E-2</v>
      </c>
      <c r="M27" s="34">
        <v>0.03</v>
      </c>
      <c r="N27" s="25">
        <v>3.1E-2</v>
      </c>
      <c r="O27" s="31"/>
      <c r="P27" s="31"/>
      <c r="Q27" s="25"/>
      <c r="R27" s="25"/>
      <c r="S27" s="37"/>
      <c r="T27" s="38"/>
      <c r="U27">
        <f t="shared" si="0"/>
        <v>0</v>
      </c>
      <c r="V27">
        <f t="shared" si="1"/>
        <v>0</v>
      </c>
      <c r="W27">
        <f t="shared" si="2"/>
        <v>0</v>
      </c>
      <c r="X27">
        <f t="shared" si="3"/>
        <v>0</v>
      </c>
      <c r="Y27">
        <f t="shared" si="4"/>
        <v>0</v>
      </c>
      <c r="Z27">
        <f t="shared" si="5"/>
        <v>0</v>
      </c>
      <c r="AA27">
        <f t="shared" si="6"/>
        <v>0</v>
      </c>
      <c r="AB27">
        <f t="shared" si="7"/>
        <v>0</v>
      </c>
      <c r="AC27">
        <f t="shared" si="8"/>
        <v>0</v>
      </c>
      <c r="AD27">
        <f t="shared" si="9"/>
        <v>0</v>
      </c>
      <c r="AE27">
        <f t="shared" si="10"/>
        <v>0</v>
      </c>
      <c r="AF27">
        <f t="shared" si="11"/>
        <v>0</v>
      </c>
      <c r="AG27">
        <f t="shared" si="12"/>
        <v>0</v>
      </c>
      <c r="AH27">
        <f t="shared" si="13"/>
        <v>0</v>
      </c>
      <c r="AI27">
        <f t="shared" si="14"/>
        <v>0</v>
      </c>
      <c r="AJ27">
        <f t="shared" si="15"/>
        <v>0</v>
      </c>
      <c r="AK27">
        <f t="shared" si="16"/>
        <v>0</v>
      </c>
    </row>
    <row r="28" spans="1:37" ht="22.5" customHeight="1">
      <c r="A28" s="22">
        <v>45741</v>
      </c>
      <c r="B28" s="23">
        <v>7.44</v>
      </c>
      <c r="C28" s="24">
        <v>0.111</v>
      </c>
      <c r="D28" s="24">
        <v>0.14199999999999999</v>
      </c>
      <c r="E28" s="23">
        <v>0.17199999999999999</v>
      </c>
      <c r="F28" s="24">
        <v>1E-3</v>
      </c>
      <c r="G28" s="23">
        <v>0.02</v>
      </c>
      <c r="H28" s="24">
        <v>0.47539999999999999</v>
      </c>
      <c r="I28" s="23">
        <v>19.474</v>
      </c>
      <c r="J28" s="24">
        <v>5.0049000000000001</v>
      </c>
      <c r="K28" s="24">
        <v>149.608</v>
      </c>
      <c r="L28" s="24">
        <v>7.8E-2</v>
      </c>
      <c r="M28" s="34">
        <v>1.7999999999999999E-2</v>
      </c>
      <c r="N28" s="25">
        <v>1.7999999999999999E-2</v>
      </c>
      <c r="O28" s="31"/>
      <c r="P28" s="31"/>
      <c r="Q28" s="25"/>
      <c r="R28" s="25"/>
      <c r="S28" s="37"/>
      <c r="T28" s="38"/>
      <c r="U28">
        <f t="shared" si="0"/>
        <v>0</v>
      </c>
      <c r="V28">
        <f t="shared" si="1"/>
        <v>0</v>
      </c>
      <c r="W28">
        <f t="shared" si="2"/>
        <v>0</v>
      </c>
      <c r="X28">
        <f t="shared" si="3"/>
        <v>0</v>
      </c>
      <c r="Y28">
        <f t="shared" si="4"/>
        <v>0</v>
      </c>
      <c r="Z28">
        <f t="shared" si="5"/>
        <v>0</v>
      </c>
      <c r="AA28">
        <f t="shared" si="6"/>
        <v>0</v>
      </c>
      <c r="AB28">
        <f t="shared" si="7"/>
        <v>0</v>
      </c>
      <c r="AC28">
        <f t="shared" si="8"/>
        <v>0</v>
      </c>
      <c r="AD28">
        <f t="shared" si="9"/>
        <v>0</v>
      </c>
      <c r="AE28">
        <f t="shared" si="10"/>
        <v>0</v>
      </c>
      <c r="AF28">
        <f t="shared" si="11"/>
        <v>0</v>
      </c>
      <c r="AG28">
        <f t="shared" si="12"/>
        <v>0</v>
      </c>
      <c r="AH28">
        <f t="shared" si="13"/>
        <v>0</v>
      </c>
      <c r="AI28">
        <f t="shared" si="14"/>
        <v>0</v>
      </c>
      <c r="AJ28">
        <f t="shared" si="15"/>
        <v>0</v>
      </c>
      <c r="AK28">
        <f t="shared" si="16"/>
        <v>0</v>
      </c>
    </row>
    <row r="29" spans="1:37" ht="22.5" customHeight="1">
      <c r="A29" s="22">
        <v>45742</v>
      </c>
      <c r="B29" s="23">
        <v>7.23</v>
      </c>
      <c r="C29" s="24">
        <v>8.3000000000000004E-2</v>
      </c>
      <c r="D29" s="24">
        <v>9.1999999999999998E-2</v>
      </c>
      <c r="E29" s="23">
        <v>0.19</v>
      </c>
      <c r="F29" s="24">
        <v>1E-3</v>
      </c>
      <c r="G29" s="23">
        <v>0.02</v>
      </c>
      <c r="H29" s="24">
        <v>0.37390000000000001</v>
      </c>
      <c r="I29" s="23">
        <v>17.972999999999999</v>
      </c>
      <c r="J29" s="24">
        <v>4.2481999999999998</v>
      </c>
      <c r="K29" s="24">
        <v>163.268</v>
      </c>
      <c r="L29" s="24">
        <v>5.0999999999999997E-2</v>
      </c>
      <c r="M29" s="34">
        <v>1.4E-2</v>
      </c>
      <c r="N29" s="25">
        <v>1.4E-2</v>
      </c>
      <c r="O29" s="31"/>
      <c r="P29" s="31"/>
      <c r="Q29" s="25"/>
      <c r="R29" s="25"/>
      <c r="S29" s="37"/>
      <c r="T29" s="38"/>
      <c r="U29">
        <f t="shared" si="0"/>
        <v>0</v>
      </c>
      <c r="V29">
        <f t="shared" si="1"/>
        <v>0</v>
      </c>
      <c r="W29">
        <f t="shared" si="2"/>
        <v>0</v>
      </c>
      <c r="X29">
        <f t="shared" si="3"/>
        <v>0</v>
      </c>
      <c r="Y29">
        <f t="shared" si="4"/>
        <v>0</v>
      </c>
      <c r="Z29">
        <f t="shared" si="5"/>
        <v>0</v>
      </c>
      <c r="AA29">
        <f t="shared" si="6"/>
        <v>0</v>
      </c>
      <c r="AB29">
        <f t="shared" si="7"/>
        <v>0</v>
      </c>
      <c r="AC29">
        <f t="shared" si="8"/>
        <v>0</v>
      </c>
      <c r="AD29">
        <f t="shared" si="9"/>
        <v>0</v>
      </c>
      <c r="AE29">
        <f t="shared" si="10"/>
        <v>0</v>
      </c>
      <c r="AF29">
        <f t="shared" si="11"/>
        <v>0</v>
      </c>
      <c r="AG29">
        <f t="shared" si="12"/>
        <v>0</v>
      </c>
      <c r="AH29">
        <f t="shared" si="13"/>
        <v>0</v>
      </c>
      <c r="AI29">
        <f t="shared" si="14"/>
        <v>0</v>
      </c>
      <c r="AJ29">
        <f t="shared" si="15"/>
        <v>0</v>
      </c>
      <c r="AK29">
        <f t="shared" si="16"/>
        <v>0</v>
      </c>
    </row>
    <row r="30" spans="1:37" ht="22.5" customHeight="1">
      <c r="A30" s="22">
        <v>45743</v>
      </c>
      <c r="B30" s="23">
        <v>7.2210000000000001</v>
      </c>
      <c r="C30" s="24">
        <v>9.4E-2</v>
      </c>
      <c r="D30" s="24">
        <v>9.6000000000000002E-2</v>
      </c>
      <c r="E30" s="23">
        <v>0.193</v>
      </c>
      <c r="F30" s="24">
        <v>2E-3</v>
      </c>
      <c r="G30" s="23">
        <v>2.5000000000000001E-2</v>
      </c>
      <c r="H30" s="24">
        <v>0.54010000000000002</v>
      </c>
      <c r="I30" s="23">
        <v>11.971</v>
      </c>
      <c r="J30" s="24">
        <v>4.9257999999999997</v>
      </c>
      <c r="K30" s="24">
        <v>114.77200000000001</v>
      </c>
      <c r="L30" s="24">
        <v>4.3999999999999997E-2</v>
      </c>
      <c r="M30" s="34">
        <v>0.06</v>
      </c>
      <c r="N30" s="25">
        <v>0.23400000000000001</v>
      </c>
      <c r="O30" s="31"/>
      <c r="P30" s="31"/>
      <c r="Q30" s="25"/>
      <c r="R30" s="25"/>
      <c r="S30" s="37"/>
      <c r="T30" s="38"/>
      <c r="U30">
        <f t="shared" si="0"/>
        <v>0</v>
      </c>
      <c r="V30">
        <f t="shared" si="1"/>
        <v>0</v>
      </c>
      <c r="W30">
        <f t="shared" si="2"/>
        <v>0</v>
      </c>
      <c r="X30">
        <f t="shared" si="3"/>
        <v>0</v>
      </c>
      <c r="Y30">
        <f t="shared" si="4"/>
        <v>0</v>
      </c>
      <c r="Z30">
        <f t="shared" si="5"/>
        <v>0</v>
      </c>
      <c r="AA30">
        <f t="shared" si="6"/>
        <v>0</v>
      </c>
      <c r="AB30">
        <f t="shared" si="7"/>
        <v>0</v>
      </c>
      <c r="AC30">
        <f t="shared" si="8"/>
        <v>0</v>
      </c>
      <c r="AD30">
        <f t="shared" si="9"/>
        <v>0</v>
      </c>
      <c r="AE30">
        <f t="shared" si="10"/>
        <v>0</v>
      </c>
      <c r="AF30">
        <f t="shared" si="11"/>
        <v>0</v>
      </c>
      <c r="AG30">
        <f t="shared" si="12"/>
        <v>0</v>
      </c>
      <c r="AH30">
        <f t="shared" si="13"/>
        <v>0</v>
      </c>
      <c r="AI30">
        <f t="shared" si="14"/>
        <v>0</v>
      </c>
      <c r="AJ30">
        <f t="shared" si="15"/>
        <v>0</v>
      </c>
      <c r="AK30">
        <f t="shared" si="16"/>
        <v>0</v>
      </c>
    </row>
    <row r="31" spans="1:37" ht="22.5" customHeight="1">
      <c r="A31" s="22">
        <v>45744</v>
      </c>
      <c r="B31" s="23">
        <v>7.4429999999999996</v>
      </c>
      <c r="C31" s="24">
        <v>5.8000000000000003E-2</v>
      </c>
      <c r="D31" s="24">
        <v>6.8000000000000005E-2</v>
      </c>
      <c r="E31" s="23">
        <v>7.1999999999999995E-2</v>
      </c>
      <c r="F31" s="24">
        <v>2E-3</v>
      </c>
      <c r="G31" s="23">
        <v>0.02</v>
      </c>
      <c r="H31" s="24">
        <v>0.61199999999999999</v>
      </c>
      <c r="I31" s="23">
        <v>14.792</v>
      </c>
      <c r="J31" s="24">
        <v>6.6863999999999999</v>
      </c>
      <c r="K31" s="24">
        <v>120.456</v>
      </c>
      <c r="L31" s="24">
        <v>9.0999999999999998E-2</v>
      </c>
      <c r="M31" s="34">
        <v>5.1999999999999998E-2</v>
      </c>
      <c r="N31" s="25">
        <v>5.1999999999999998E-2</v>
      </c>
      <c r="O31" s="31"/>
      <c r="P31" s="31"/>
      <c r="Q31" s="25"/>
      <c r="R31" s="25"/>
      <c r="S31" s="37"/>
      <c r="T31" s="38"/>
      <c r="U31">
        <f t="shared" si="0"/>
        <v>0</v>
      </c>
      <c r="V31">
        <f t="shared" si="1"/>
        <v>0</v>
      </c>
      <c r="W31">
        <f t="shared" si="2"/>
        <v>0</v>
      </c>
      <c r="X31">
        <f t="shared" si="3"/>
        <v>0</v>
      </c>
      <c r="Y31">
        <f t="shared" si="4"/>
        <v>0</v>
      </c>
      <c r="Z31">
        <f t="shared" si="5"/>
        <v>0</v>
      </c>
      <c r="AA31">
        <f t="shared" si="6"/>
        <v>0</v>
      </c>
      <c r="AB31">
        <f t="shared" si="7"/>
        <v>0</v>
      </c>
      <c r="AC31">
        <f t="shared" si="8"/>
        <v>0</v>
      </c>
      <c r="AD31">
        <f t="shared" si="9"/>
        <v>0</v>
      </c>
      <c r="AE31">
        <f t="shared" si="10"/>
        <v>0</v>
      </c>
      <c r="AF31">
        <f t="shared" si="11"/>
        <v>0</v>
      </c>
      <c r="AG31">
        <f t="shared" si="12"/>
        <v>0</v>
      </c>
      <c r="AH31">
        <f t="shared" si="13"/>
        <v>0</v>
      </c>
      <c r="AI31">
        <f t="shared" si="14"/>
        <v>0</v>
      </c>
      <c r="AJ31">
        <f t="shared" si="15"/>
        <v>0</v>
      </c>
      <c r="AK31">
        <f t="shared" si="16"/>
        <v>0</v>
      </c>
    </row>
    <row r="32" spans="1:37" ht="22.5" customHeight="1">
      <c r="A32" s="22">
        <v>45745</v>
      </c>
      <c r="B32" s="23">
        <v>7.4320000000000004</v>
      </c>
      <c r="C32" s="24">
        <v>6.4000000000000001E-2</v>
      </c>
      <c r="D32" s="24">
        <v>0.126</v>
      </c>
      <c r="E32" s="23">
        <v>9.2999999999999999E-2</v>
      </c>
      <c r="F32" s="24">
        <v>1E-3</v>
      </c>
      <c r="G32" s="23">
        <v>0.02</v>
      </c>
      <c r="H32" s="24">
        <v>0.60270000000000001</v>
      </c>
      <c r="I32" s="23">
        <v>15.154</v>
      </c>
      <c r="J32" s="24">
        <v>6.7605000000000004</v>
      </c>
      <c r="K32" s="24">
        <v>136.85499999999999</v>
      </c>
      <c r="L32" s="24">
        <v>8.5000000000000006E-2</v>
      </c>
      <c r="M32" s="25">
        <v>0.05</v>
      </c>
      <c r="N32" s="23">
        <v>0.106</v>
      </c>
      <c r="O32" s="31"/>
      <c r="P32" s="31"/>
      <c r="Q32" s="25"/>
      <c r="R32" s="25"/>
      <c r="S32" s="37"/>
      <c r="T32" s="38"/>
      <c r="U32">
        <f t="shared" si="0"/>
        <v>0</v>
      </c>
      <c r="V32">
        <f t="shared" si="1"/>
        <v>0</v>
      </c>
      <c r="W32">
        <f t="shared" si="2"/>
        <v>0</v>
      </c>
      <c r="X32">
        <f t="shared" si="3"/>
        <v>0</v>
      </c>
      <c r="Y32">
        <f t="shared" si="4"/>
        <v>0</v>
      </c>
      <c r="Z32">
        <f t="shared" si="5"/>
        <v>0</v>
      </c>
      <c r="AA32">
        <f t="shared" si="6"/>
        <v>0</v>
      </c>
      <c r="AB32">
        <f t="shared" si="7"/>
        <v>0</v>
      </c>
      <c r="AC32">
        <f t="shared" si="8"/>
        <v>0</v>
      </c>
      <c r="AD32">
        <f t="shared" si="9"/>
        <v>0</v>
      </c>
      <c r="AE32">
        <f t="shared" si="10"/>
        <v>0</v>
      </c>
      <c r="AF32">
        <f t="shared" si="11"/>
        <v>0</v>
      </c>
      <c r="AG32">
        <f t="shared" si="12"/>
        <v>0</v>
      </c>
      <c r="AH32">
        <f t="shared" si="13"/>
        <v>0</v>
      </c>
      <c r="AI32">
        <f t="shared" si="14"/>
        <v>0</v>
      </c>
      <c r="AJ32">
        <f t="shared" si="15"/>
        <v>0</v>
      </c>
      <c r="AK32">
        <f t="shared" si="16"/>
        <v>0</v>
      </c>
    </row>
    <row r="33" spans="1:37" ht="22.5" customHeight="1">
      <c r="A33" s="22">
        <v>45746</v>
      </c>
      <c r="B33" s="23">
        <v>7.2359999999999998</v>
      </c>
      <c r="C33" s="24">
        <v>5.3999999999999999E-2</v>
      </c>
      <c r="D33" s="24">
        <v>0.13500000000000001</v>
      </c>
      <c r="E33" s="23">
        <v>9.6000000000000002E-2</v>
      </c>
      <c r="F33" s="24">
        <v>2E-3</v>
      </c>
      <c r="G33" s="23">
        <v>0.02</v>
      </c>
      <c r="H33" s="24">
        <v>0.63109999999999999</v>
      </c>
      <c r="I33" s="23">
        <v>15.688000000000001</v>
      </c>
      <c r="J33" s="24">
        <v>6.3476999999999997</v>
      </c>
      <c r="K33" s="24">
        <v>123.236</v>
      </c>
      <c r="L33" s="24">
        <v>8.5999999999999993E-2</v>
      </c>
      <c r="M33" s="24">
        <v>3.6999999999999998E-2</v>
      </c>
      <c r="N33" s="23">
        <v>3.6999999999999998E-2</v>
      </c>
      <c r="O33" s="31"/>
      <c r="P33" s="31"/>
      <c r="Q33" s="25"/>
      <c r="R33" s="25"/>
      <c r="S33" s="37"/>
      <c r="T33" s="38"/>
      <c r="U33">
        <f t="shared" si="0"/>
        <v>0</v>
      </c>
      <c r="V33">
        <f t="shared" si="1"/>
        <v>0</v>
      </c>
      <c r="W33">
        <f t="shared" si="2"/>
        <v>0</v>
      </c>
      <c r="X33">
        <f t="shared" si="3"/>
        <v>0</v>
      </c>
      <c r="Y33">
        <f t="shared" si="4"/>
        <v>0</v>
      </c>
      <c r="Z33">
        <f t="shared" si="5"/>
        <v>0</v>
      </c>
      <c r="AA33">
        <f t="shared" si="6"/>
        <v>0</v>
      </c>
      <c r="AB33">
        <f t="shared" si="7"/>
        <v>0</v>
      </c>
      <c r="AC33">
        <f t="shared" si="8"/>
        <v>0</v>
      </c>
      <c r="AD33">
        <f t="shared" si="9"/>
        <v>0</v>
      </c>
      <c r="AE33">
        <f t="shared" si="10"/>
        <v>0</v>
      </c>
      <c r="AF33">
        <f t="shared" si="11"/>
        <v>0</v>
      </c>
      <c r="AG33">
        <f t="shared" si="12"/>
        <v>0</v>
      </c>
      <c r="AH33">
        <f t="shared" si="13"/>
        <v>0</v>
      </c>
      <c r="AI33">
        <f t="shared" si="14"/>
        <v>0</v>
      </c>
      <c r="AJ33">
        <f t="shared" si="15"/>
        <v>0</v>
      </c>
      <c r="AK33">
        <f t="shared" si="16"/>
        <v>0</v>
      </c>
    </row>
    <row r="34" spans="1:37" ht="22.5" customHeight="1">
      <c r="A34" s="22">
        <v>45747</v>
      </c>
      <c r="B34" s="23">
        <v>7.5910000000000002</v>
      </c>
      <c r="C34" s="24">
        <v>5.5E-2</v>
      </c>
      <c r="D34" s="24">
        <v>9.5000000000000001E-2</v>
      </c>
      <c r="E34" s="23">
        <v>0.13900000000000001</v>
      </c>
      <c r="F34" s="24">
        <v>1E-3</v>
      </c>
      <c r="G34" s="23">
        <v>2.5000000000000001E-2</v>
      </c>
      <c r="H34" s="24">
        <v>0.37759999999999999</v>
      </c>
      <c r="I34" s="23">
        <v>26.058</v>
      </c>
      <c r="J34" s="24">
        <v>3.6898</v>
      </c>
      <c r="K34" s="24">
        <v>148.66300000000001</v>
      </c>
      <c r="L34" s="24">
        <v>0.112</v>
      </c>
      <c r="M34" s="24">
        <v>4.2000000000000003E-2</v>
      </c>
      <c r="N34" s="23">
        <v>4.2000000000000003E-2</v>
      </c>
      <c r="O34" s="31"/>
      <c r="P34" s="31"/>
      <c r="Q34" s="25"/>
      <c r="R34" s="25"/>
      <c r="S34" s="37"/>
      <c r="T34" s="38"/>
      <c r="U34">
        <f t="shared" si="0"/>
        <v>0</v>
      </c>
      <c r="V34">
        <f t="shared" si="1"/>
        <v>0</v>
      </c>
      <c r="W34">
        <f t="shared" si="2"/>
        <v>0</v>
      </c>
      <c r="X34">
        <f t="shared" si="3"/>
        <v>0</v>
      </c>
      <c r="Y34">
        <f t="shared" si="4"/>
        <v>0</v>
      </c>
      <c r="Z34">
        <f t="shared" si="5"/>
        <v>0</v>
      </c>
      <c r="AA34">
        <f t="shared" si="6"/>
        <v>0</v>
      </c>
      <c r="AB34">
        <f t="shared" si="7"/>
        <v>0</v>
      </c>
      <c r="AC34">
        <f t="shared" si="8"/>
        <v>0</v>
      </c>
      <c r="AD34">
        <f t="shared" ref="AD34" si="17">L34*T34</f>
        <v>0</v>
      </c>
      <c r="AE34">
        <f t="shared" ref="AE34" si="18">M34*T34</f>
        <v>0</v>
      </c>
      <c r="AF34">
        <f t="shared" ref="AF34" si="19">N34*T34</f>
        <v>0</v>
      </c>
      <c r="AG34">
        <f t="shared" si="12"/>
        <v>0</v>
      </c>
      <c r="AH34">
        <f t="shared" si="13"/>
        <v>0</v>
      </c>
      <c r="AI34">
        <f t="shared" si="14"/>
        <v>0</v>
      </c>
      <c r="AJ34">
        <f t="shared" si="15"/>
        <v>0</v>
      </c>
      <c r="AK34">
        <f t="shared" si="16"/>
        <v>0</v>
      </c>
    </row>
    <row r="35" spans="1:37" ht="18.75" customHeight="1">
      <c r="A35" s="67"/>
      <c r="B35" s="42"/>
      <c r="C35" s="15"/>
      <c r="D35" s="15"/>
      <c r="E35" s="15"/>
      <c r="F35" s="15"/>
      <c r="G35" s="15"/>
      <c r="H35" s="15"/>
      <c r="I35" s="15"/>
      <c r="J35" s="15"/>
      <c r="K35" s="30"/>
      <c r="L35" s="15"/>
      <c r="M35" s="15"/>
      <c r="N35" s="15"/>
      <c r="O35" s="31"/>
      <c r="P35" s="31"/>
      <c r="Q35" s="31"/>
      <c r="R35" s="31"/>
      <c r="S35" s="31"/>
      <c r="T35" s="30"/>
      <c r="U35">
        <f>SUM(U4:U34)</f>
        <v>0</v>
      </c>
      <c r="V35">
        <f t="shared" ref="V35:AG35" si="20">SUM(V4:V34)</f>
        <v>0</v>
      </c>
      <c r="W35">
        <f t="shared" si="20"/>
        <v>0</v>
      </c>
      <c r="X35">
        <f t="shared" si="20"/>
        <v>0</v>
      </c>
      <c r="Y35">
        <f t="shared" si="20"/>
        <v>0</v>
      </c>
      <c r="Z35">
        <f t="shared" si="20"/>
        <v>0</v>
      </c>
      <c r="AA35">
        <f t="shared" si="20"/>
        <v>0</v>
      </c>
      <c r="AB35">
        <f t="shared" si="20"/>
        <v>0</v>
      </c>
      <c r="AC35">
        <f t="shared" si="20"/>
        <v>0</v>
      </c>
      <c r="AD35">
        <f t="shared" si="20"/>
        <v>0</v>
      </c>
      <c r="AE35">
        <f t="shared" si="20"/>
        <v>0</v>
      </c>
      <c r="AF35">
        <f t="shared" si="20"/>
        <v>0</v>
      </c>
      <c r="AG35">
        <f t="shared" si="20"/>
        <v>0</v>
      </c>
      <c r="AH35">
        <f t="shared" ref="AH35:AK35" si="21">SUM(AH4:AH34)</f>
        <v>0</v>
      </c>
      <c r="AI35">
        <f t="shared" si="21"/>
        <v>0</v>
      </c>
      <c r="AJ35">
        <f t="shared" si="21"/>
        <v>0</v>
      </c>
      <c r="AK35">
        <f t="shared" si="21"/>
        <v>0</v>
      </c>
    </row>
    <row r="36" spans="1:37" ht="18.75" customHeight="1">
      <c r="A36" s="29"/>
      <c r="B36" s="29"/>
      <c r="C36" s="27"/>
      <c r="D36" s="27"/>
      <c r="E36" s="28"/>
      <c r="F36" s="27"/>
      <c r="G36" s="28"/>
      <c r="H36" s="27"/>
      <c r="I36" s="28"/>
      <c r="T36" s="40"/>
      <c r="U36" s="41">
        <f>U35/1000000</f>
        <v>0</v>
      </c>
      <c r="V36" s="41">
        <f t="shared" ref="V36:AG36" si="22">V35/1000000</f>
        <v>0</v>
      </c>
      <c r="W36" s="41">
        <f t="shared" si="22"/>
        <v>0</v>
      </c>
      <c r="X36" s="41">
        <f t="shared" si="22"/>
        <v>0</v>
      </c>
      <c r="Y36" s="41">
        <f t="shared" si="22"/>
        <v>0</v>
      </c>
      <c r="Z36" s="41">
        <f t="shared" si="22"/>
        <v>0</v>
      </c>
      <c r="AA36" s="41">
        <f t="shared" si="22"/>
        <v>0</v>
      </c>
      <c r="AB36" s="41">
        <f t="shared" si="22"/>
        <v>0</v>
      </c>
      <c r="AC36" s="41">
        <f t="shared" si="22"/>
        <v>0</v>
      </c>
      <c r="AD36" s="41">
        <f t="shared" si="22"/>
        <v>0</v>
      </c>
      <c r="AE36" s="41">
        <f t="shared" si="22"/>
        <v>0</v>
      </c>
      <c r="AF36" s="41">
        <f t="shared" si="22"/>
        <v>0</v>
      </c>
      <c r="AG36" s="41">
        <f t="shared" si="22"/>
        <v>0</v>
      </c>
      <c r="AH36" s="41">
        <f t="shared" ref="AH36:AK36" si="23">AH35/1000000</f>
        <v>0</v>
      </c>
      <c r="AI36" s="41">
        <f t="shared" si="23"/>
        <v>0</v>
      </c>
      <c r="AJ36" s="41">
        <f t="shared" si="23"/>
        <v>0</v>
      </c>
      <c r="AK36" s="41">
        <f t="shared" si="23"/>
        <v>0</v>
      </c>
    </row>
    <row r="37" spans="1:37" ht="18.75" customHeight="1">
      <c r="U37" s="15" t="s">
        <v>3</v>
      </c>
      <c r="V37" s="15" t="s">
        <v>4</v>
      </c>
      <c r="W37" s="15" t="s">
        <v>5</v>
      </c>
      <c r="X37" s="15" t="s">
        <v>6</v>
      </c>
      <c r="Y37" s="15" t="s">
        <v>7</v>
      </c>
      <c r="Z37" s="15" t="s">
        <v>8</v>
      </c>
      <c r="AA37" s="15" t="s">
        <v>9</v>
      </c>
      <c r="AB37" s="42" t="s">
        <v>21</v>
      </c>
      <c r="AC37" s="30" t="s">
        <v>11</v>
      </c>
      <c r="AD37" s="15" t="s">
        <v>12</v>
      </c>
      <c r="AE37" s="15" t="s">
        <v>13</v>
      </c>
      <c r="AF37" s="15" t="s">
        <v>14</v>
      </c>
      <c r="AG37" s="15" t="s">
        <v>15</v>
      </c>
      <c r="AH37" s="31" t="s">
        <v>16</v>
      </c>
      <c r="AI37" s="31" t="s">
        <v>17</v>
      </c>
      <c r="AJ37" s="31" t="s">
        <v>18</v>
      </c>
      <c r="AK37" s="31" t="s">
        <v>19</v>
      </c>
    </row>
    <row r="38" spans="1:37" ht="18.75" customHeight="1"/>
  </sheetData>
  <mergeCells count="2">
    <mergeCell ref="A1:T1"/>
    <mergeCell ref="A2:A3"/>
  </mergeCells>
  <phoneticPr fontId="19" type="noConversion"/>
  <pageMargins left="0.70866141732283505" right="0.70866141732283505" top="0.39370078740157499" bottom="0.39370078740157499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opLeftCell="A13" workbookViewId="0">
      <selection activeCell="D33" sqref="D33"/>
    </sheetView>
  </sheetViews>
  <sheetFormatPr defaultColWidth="9" defaultRowHeight="13.5"/>
  <cols>
    <col min="20" max="20" width="9.5" customWidth="1"/>
  </cols>
  <sheetData>
    <row r="1" spans="1:37" ht="20.25">
      <c r="A1" s="46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37" ht="14.25">
      <c r="A2" s="47" t="s">
        <v>1</v>
      </c>
      <c r="B2" s="16" t="s">
        <v>2</v>
      </c>
      <c r="C2" s="17" t="s">
        <v>3</v>
      </c>
      <c r="D2" s="18" t="s">
        <v>4</v>
      </c>
      <c r="E2" s="18" t="s">
        <v>5</v>
      </c>
      <c r="F2" s="18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30" t="s">
        <v>11</v>
      </c>
      <c r="L2" s="18" t="s">
        <v>12</v>
      </c>
      <c r="M2" s="18" t="s">
        <v>13</v>
      </c>
      <c r="N2" s="18" t="s">
        <v>14</v>
      </c>
      <c r="O2" s="31" t="s">
        <v>15</v>
      </c>
      <c r="P2" s="32" t="s">
        <v>16</v>
      </c>
      <c r="Q2" s="31" t="s">
        <v>17</v>
      </c>
      <c r="R2" s="31" t="s">
        <v>18</v>
      </c>
      <c r="S2" s="31" t="s">
        <v>19</v>
      </c>
      <c r="T2" s="30" t="s">
        <v>20</v>
      </c>
      <c r="U2" s="15" t="s">
        <v>3</v>
      </c>
      <c r="V2" s="15" t="s">
        <v>4</v>
      </c>
      <c r="W2" s="15" t="s">
        <v>5</v>
      </c>
      <c r="X2" s="15" t="s">
        <v>6</v>
      </c>
      <c r="Y2" s="15" t="s">
        <v>7</v>
      </c>
      <c r="Z2" s="15" t="s">
        <v>8</v>
      </c>
      <c r="AA2" s="15" t="s">
        <v>9</v>
      </c>
      <c r="AB2" s="42" t="s">
        <v>21</v>
      </c>
      <c r="AC2" s="30" t="s">
        <v>11</v>
      </c>
      <c r="AD2" s="15" t="s">
        <v>12</v>
      </c>
      <c r="AE2" s="15" t="s">
        <v>13</v>
      </c>
      <c r="AF2" s="15" t="s">
        <v>14</v>
      </c>
      <c r="AG2" s="15" t="s">
        <v>15</v>
      </c>
      <c r="AH2" s="31" t="s">
        <v>16</v>
      </c>
      <c r="AI2" s="31" t="s">
        <v>17</v>
      </c>
      <c r="AJ2" s="31" t="s">
        <v>18</v>
      </c>
      <c r="AK2" s="31" t="s">
        <v>19</v>
      </c>
    </row>
    <row r="3" spans="1:37">
      <c r="A3" s="47"/>
      <c r="B3" s="19" t="s">
        <v>22</v>
      </c>
      <c r="C3" s="20" t="s">
        <v>23</v>
      </c>
      <c r="D3" s="21" t="s">
        <v>23</v>
      </c>
      <c r="E3" s="21" t="s">
        <v>23</v>
      </c>
      <c r="F3" s="21" t="s">
        <v>23</v>
      </c>
      <c r="G3" s="21" t="s">
        <v>23</v>
      </c>
      <c r="H3" s="21" t="s">
        <v>23</v>
      </c>
      <c r="I3" s="21" t="s">
        <v>23</v>
      </c>
      <c r="J3" s="21" t="s">
        <v>23</v>
      </c>
      <c r="K3" s="21" t="s">
        <v>23</v>
      </c>
      <c r="L3" s="21" t="s">
        <v>23</v>
      </c>
      <c r="M3" s="21" t="s">
        <v>23</v>
      </c>
      <c r="N3" s="21" t="s">
        <v>23</v>
      </c>
      <c r="O3" s="33" t="s">
        <v>23</v>
      </c>
      <c r="P3" s="33" t="s">
        <v>23</v>
      </c>
      <c r="Q3" s="33" t="s">
        <v>23</v>
      </c>
      <c r="R3" s="33" t="s">
        <v>23</v>
      </c>
      <c r="S3" s="33" t="s">
        <v>23</v>
      </c>
      <c r="T3" s="36" t="s">
        <v>24</v>
      </c>
    </row>
    <row r="4" spans="1:37" ht="14.25">
      <c r="A4" s="22">
        <v>45717</v>
      </c>
      <c r="B4" s="23"/>
      <c r="C4" s="24"/>
      <c r="D4" s="24"/>
      <c r="E4" s="23"/>
      <c r="F4" s="24"/>
      <c r="G4" s="23"/>
      <c r="H4" s="24"/>
      <c r="I4" s="23"/>
      <c r="J4" s="24"/>
      <c r="K4" s="24"/>
      <c r="L4" s="24"/>
      <c r="M4" s="34">
        <v>0.06</v>
      </c>
      <c r="N4" s="25">
        <v>0.16500000000000001</v>
      </c>
      <c r="O4" s="31"/>
      <c r="P4" s="31"/>
      <c r="Q4" s="23"/>
      <c r="R4" s="23"/>
      <c r="S4" s="37"/>
      <c r="T4" s="38"/>
      <c r="U4">
        <f t="shared" ref="U4:U34" si="0">C4*T4</f>
        <v>0</v>
      </c>
      <c r="V4">
        <f t="shared" ref="V4:V34" si="1">D4*T4</f>
        <v>0</v>
      </c>
      <c r="W4">
        <f t="shared" ref="W4:W34" si="2">E4*T4</f>
        <v>0</v>
      </c>
      <c r="X4">
        <f t="shared" ref="X4:X34" si="3">F4*T4</f>
        <v>0</v>
      </c>
      <c r="Y4">
        <f t="shared" ref="Y4:Y34" si="4">G4*T4</f>
        <v>0</v>
      </c>
      <c r="Z4">
        <f t="shared" ref="Z4:Z34" si="5">H4*T4</f>
        <v>0</v>
      </c>
      <c r="AA4">
        <f t="shared" ref="AA4:AA34" si="6">I4*T4</f>
        <v>0</v>
      </c>
      <c r="AB4">
        <f t="shared" ref="AB4:AB34" si="7">J4*T4</f>
        <v>0</v>
      </c>
      <c r="AC4">
        <f t="shared" ref="AC4:AC34" si="8">K4*T4</f>
        <v>0</v>
      </c>
      <c r="AD4">
        <f t="shared" ref="AD4:AD34" si="9">L4*T4</f>
        <v>0</v>
      </c>
      <c r="AE4">
        <f t="shared" ref="AE4:AE35" si="10">M4*T4</f>
        <v>0</v>
      </c>
      <c r="AF4">
        <f t="shared" ref="AF4:AF35" si="11">N4*T4</f>
        <v>0</v>
      </c>
      <c r="AG4">
        <f>O4*T4</f>
        <v>0</v>
      </c>
      <c r="AH4">
        <f>P4*T4</f>
        <v>0</v>
      </c>
      <c r="AI4">
        <f>Q4*T4</f>
        <v>0</v>
      </c>
      <c r="AJ4">
        <f>R4*T4</f>
        <v>0</v>
      </c>
      <c r="AK4">
        <f>S4*T4</f>
        <v>0</v>
      </c>
    </row>
    <row r="5" spans="1:37" ht="14.25">
      <c r="A5" s="22">
        <v>45718</v>
      </c>
      <c r="B5" s="23"/>
      <c r="C5" s="24"/>
      <c r="D5" s="24"/>
      <c r="E5" s="23"/>
      <c r="F5" s="24"/>
      <c r="G5" s="23"/>
      <c r="H5" s="24"/>
      <c r="I5" s="23"/>
      <c r="J5" s="24"/>
      <c r="K5" s="24"/>
      <c r="L5" s="24"/>
      <c r="M5" s="34">
        <v>4.8000000000000001E-2</v>
      </c>
      <c r="N5" s="25">
        <v>4.8000000000000001E-2</v>
      </c>
      <c r="O5" s="31"/>
      <c r="P5" s="31"/>
      <c r="Q5" s="23"/>
      <c r="R5" s="23"/>
      <c r="S5" s="37"/>
      <c r="T5" s="38"/>
      <c r="U5">
        <f t="shared" si="0"/>
        <v>0</v>
      </c>
      <c r="V5">
        <f t="shared" si="1"/>
        <v>0</v>
      </c>
      <c r="W5">
        <f t="shared" si="2"/>
        <v>0</v>
      </c>
      <c r="X5">
        <f t="shared" si="3"/>
        <v>0</v>
      </c>
      <c r="Y5">
        <f t="shared" si="4"/>
        <v>0</v>
      </c>
      <c r="Z5">
        <f t="shared" si="5"/>
        <v>0</v>
      </c>
      <c r="AA5">
        <f t="shared" si="6"/>
        <v>0</v>
      </c>
      <c r="AB5">
        <f t="shared" si="7"/>
        <v>0</v>
      </c>
      <c r="AC5">
        <f t="shared" si="8"/>
        <v>0</v>
      </c>
      <c r="AD5">
        <f t="shared" si="9"/>
        <v>0</v>
      </c>
      <c r="AE5">
        <f t="shared" si="10"/>
        <v>0</v>
      </c>
      <c r="AF5">
        <f t="shared" si="11"/>
        <v>0</v>
      </c>
      <c r="AG5">
        <f t="shared" ref="AG5:AG34" si="12">O5*T5</f>
        <v>0</v>
      </c>
      <c r="AH5">
        <f t="shared" ref="AH5:AH34" si="13">P5*T5</f>
        <v>0</v>
      </c>
      <c r="AI5">
        <f t="shared" ref="AI5:AI34" si="14">Q5*T5</f>
        <v>0</v>
      </c>
      <c r="AJ5">
        <f t="shared" ref="AJ5:AJ34" si="15">R5*T5</f>
        <v>0</v>
      </c>
      <c r="AK5">
        <f t="shared" ref="AK5:AK34" si="16">S5*T5</f>
        <v>0</v>
      </c>
    </row>
    <row r="6" spans="1:37" ht="14.25">
      <c r="A6" s="22">
        <v>45719</v>
      </c>
      <c r="B6" s="23"/>
      <c r="C6" s="24"/>
      <c r="D6" s="24"/>
      <c r="E6" s="23"/>
      <c r="F6" s="24"/>
      <c r="G6" s="23"/>
      <c r="H6" s="24"/>
      <c r="I6" s="23"/>
      <c r="J6" s="24"/>
      <c r="K6" s="24"/>
      <c r="L6" s="24"/>
      <c r="M6" s="34">
        <v>4.9000000000000002E-2</v>
      </c>
      <c r="N6" s="25">
        <v>4.9000000000000002E-2</v>
      </c>
      <c r="O6" s="31"/>
      <c r="P6" s="31"/>
      <c r="Q6" s="23"/>
      <c r="R6" s="23"/>
      <c r="S6" s="37"/>
      <c r="T6" s="38"/>
      <c r="U6">
        <f t="shared" si="0"/>
        <v>0</v>
      </c>
      <c r="V6">
        <f t="shared" si="1"/>
        <v>0</v>
      </c>
      <c r="W6">
        <f t="shared" si="2"/>
        <v>0</v>
      </c>
      <c r="X6">
        <f t="shared" si="3"/>
        <v>0</v>
      </c>
      <c r="Y6">
        <f t="shared" si="4"/>
        <v>0</v>
      </c>
      <c r="Z6">
        <f t="shared" si="5"/>
        <v>0</v>
      </c>
      <c r="AA6">
        <f t="shared" si="6"/>
        <v>0</v>
      </c>
      <c r="AB6">
        <f t="shared" si="7"/>
        <v>0</v>
      </c>
      <c r="AC6">
        <f t="shared" si="8"/>
        <v>0</v>
      </c>
      <c r="AD6">
        <f t="shared" si="9"/>
        <v>0</v>
      </c>
      <c r="AE6">
        <f t="shared" si="10"/>
        <v>0</v>
      </c>
      <c r="AF6">
        <f t="shared" si="11"/>
        <v>0</v>
      </c>
      <c r="AG6">
        <f t="shared" si="12"/>
        <v>0</v>
      </c>
      <c r="AH6">
        <f t="shared" si="13"/>
        <v>0</v>
      </c>
      <c r="AI6">
        <f t="shared" si="14"/>
        <v>0</v>
      </c>
      <c r="AJ6">
        <f t="shared" si="15"/>
        <v>0</v>
      </c>
      <c r="AK6">
        <f t="shared" si="16"/>
        <v>0</v>
      </c>
    </row>
    <row r="7" spans="1:37" ht="14.25">
      <c r="A7" s="22">
        <v>45720</v>
      </c>
      <c r="B7" s="23"/>
      <c r="C7" s="24"/>
      <c r="D7" s="24"/>
      <c r="E7" s="23"/>
      <c r="F7" s="24"/>
      <c r="G7" s="23"/>
      <c r="H7" s="24"/>
      <c r="I7" s="23"/>
      <c r="J7" s="24"/>
      <c r="K7" s="24"/>
      <c r="L7" s="24"/>
      <c r="M7" s="34">
        <v>0.05</v>
      </c>
      <c r="N7" s="25">
        <v>6.4000000000000001E-2</v>
      </c>
      <c r="O7" s="31"/>
      <c r="P7" s="31"/>
      <c r="Q7" s="23"/>
      <c r="R7" s="23"/>
      <c r="S7" s="37"/>
      <c r="T7" s="38"/>
      <c r="U7">
        <f t="shared" si="0"/>
        <v>0</v>
      </c>
      <c r="V7">
        <f t="shared" si="1"/>
        <v>0</v>
      </c>
      <c r="W7">
        <f t="shared" si="2"/>
        <v>0</v>
      </c>
      <c r="X7">
        <f t="shared" si="3"/>
        <v>0</v>
      </c>
      <c r="Y7">
        <f t="shared" si="4"/>
        <v>0</v>
      </c>
      <c r="Z7">
        <f t="shared" si="5"/>
        <v>0</v>
      </c>
      <c r="AA7">
        <f t="shared" si="6"/>
        <v>0</v>
      </c>
      <c r="AB7">
        <f t="shared" si="7"/>
        <v>0</v>
      </c>
      <c r="AC7">
        <f t="shared" si="8"/>
        <v>0</v>
      </c>
      <c r="AD7">
        <f t="shared" si="9"/>
        <v>0</v>
      </c>
      <c r="AE7">
        <f t="shared" si="10"/>
        <v>0</v>
      </c>
      <c r="AF7">
        <f t="shared" si="11"/>
        <v>0</v>
      </c>
      <c r="AG7">
        <f t="shared" si="12"/>
        <v>0</v>
      </c>
      <c r="AH7">
        <f t="shared" si="13"/>
        <v>0</v>
      </c>
      <c r="AI7">
        <f t="shared" si="14"/>
        <v>0</v>
      </c>
      <c r="AJ7">
        <f t="shared" si="15"/>
        <v>0</v>
      </c>
      <c r="AK7">
        <f t="shared" si="16"/>
        <v>0</v>
      </c>
    </row>
    <row r="8" spans="1:37" ht="14.25">
      <c r="A8" s="22">
        <v>45721</v>
      </c>
      <c r="B8" s="23"/>
      <c r="C8" s="24"/>
      <c r="D8" s="24"/>
      <c r="E8" s="23"/>
      <c r="F8" s="24"/>
      <c r="G8" s="23"/>
      <c r="H8" s="24"/>
      <c r="I8" s="23"/>
      <c r="J8" s="24"/>
      <c r="K8" s="24"/>
      <c r="L8" s="24"/>
      <c r="M8" s="34">
        <v>0.03</v>
      </c>
      <c r="N8" s="25">
        <v>0.03</v>
      </c>
      <c r="O8" s="31"/>
      <c r="P8" s="31"/>
      <c r="Q8" s="23"/>
      <c r="R8" s="23"/>
      <c r="S8" s="37"/>
      <c r="T8" s="38"/>
      <c r="U8">
        <f t="shared" si="0"/>
        <v>0</v>
      </c>
      <c r="V8">
        <f t="shared" si="1"/>
        <v>0</v>
      </c>
      <c r="W8">
        <f t="shared" si="2"/>
        <v>0</v>
      </c>
      <c r="X8">
        <f t="shared" si="3"/>
        <v>0</v>
      </c>
      <c r="Y8">
        <f t="shared" si="4"/>
        <v>0</v>
      </c>
      <c r="Z8">
        <f t="shared" si="5"/>
        <v>0</v>
      </c>
      <c r="AA8">
        <f t="shared" si="6"/>
        <v>0</v>
      </c>
      <c r="AB8">
        <f t="shared" si="7"/>
        <v>0</v>
      </c>
      <c r="AC8">
        <f t="shared" si="8"/>
        <v>0</v>
      </c>
      <c r="AD8">
        <f t="shared" si="9"/>
        <v>0</v>
      </c>
      <c r="AE8">
        <f t="shared" si="10"/>
        <v>0</v>
      </c>
      <c r="AF8">
        <f t="shared" si="11"/>
        <v>0</v>
      </c>
      <c r="AG8">
        <f t="shared" si="12"/>
        <v>0</v>
      </c>
      <c r="AH8">
        <f t="shared" si="13"/>
        <v>0</v>
      </c>
      <c r="AI8">
        <f t="shared" si="14"/>
        <v>0</v>
      </c>
      <c r="AJ8">
        <f t="shared" si="15"/>
        <v>0</v>
      </c>
      <c r="AK8">
        <f t="shared" si="16"/>
        <v>0</v>
      </c>
    </row>
    <row r="9" spans="1:37" ht="14.25">
      <c r="A9" s="22">
        <v>45722</v>
      </c>
      <c r="B9" s="23"/>
      <c r="C9" s="24"/>
      <c r="D9" s="24"/>
      <c r="E9" s="23"/>
      <c r="F9" s="24"/>
      <c r="G9" s="23"/>
      <c r="H9" s="24"/>
      <c r="I9" s="23"/>
      <c r="J9" s="24"/>
      <c r="K9" s="24"/>
      <c r="L9" s="24"/>
      <c r="M9" s="34">
        <v>0.05</v>
      </c>
      <c r="N9" s="25">
        <v>7.6999999999999999E-2</v>
      </c>
      <c r="O9" s="31"/>
      <c r="P9" s="31"/>
      <c r="Q9" s="23"/>
      <c r="R9" s="23"/>
      <c r="S9" s="37"/>
      <c r="T9" s="38"/>
      <c r="U9">
        <f t="shared" si="0"/>
        <v>0</v>
      </c>
      <c r="V9">
        <f t="shared" si="1"/>
        <v>0</v>
      </c>
      <c r="W9">
        <f t="shared" si="2"/>
        <v>0</v>
      </c>
      <c r="X9">
        <f t="shared" si="3"/>
        <v>0</v>
      </c>
      <c r="Y9">
        <f t="shared" si="4"/>
        <v>0</v>
      </c>
      <c r="Z9">
        <f t="shared" si="5"/>
        <v>0</v>
      </c>
      <c r="AA9">
        <f t="shared" si="6"/>
        <v>0</v>
      </c>
      <c r="AB9">
        <f t="shared" si="7"/>
        <v>0</v>
      </c>
      <c r="AC9">
        <f t="shared" si="8"/>
        <v>0</v>
      </c>
      <c r="AD9">
        <f t="shared" si="9"/>
        <v>0</v>
      </c>
      <c r="AE9">
        <f t="shared" si="10"/>
        <v>0</v>
      </c>
      <c r="AF9">
        <f t="shared" si="11"/>
        <v>0</v>
      </c>
      <c r="AG9">
        <f t="shared" si="12"/>
        <v>0</v>
      </c>
      <c r="AH9">
        <f t="shared" si="13"/>
        <v>0</v>
      </c>
      <c r="AI9">
        <f t="shared" si="14"/>
        <v>0</v>
      </c>
      <c r="AJ9">
        <f t="shared" si="15"/>
        <v>0</v>
      </c>
      <c r="AK9">
        <f t="shared" si="16"/>
        <v>0</v>
      </c>
    </row>
    <row r="10" spans="1:37" ht="14.25">
      <c r="A10" s="22">
        <v>45723</v>
      </c>
      <c r="B10" s="25"/>
      <c r="C10" s="24"/>
      <c r="D10" s="24"/>
      <c r="E10" s="25"/>
      <c r="F10" s="24"/>
      <c r="G10" s="25"/>
      <c r="H10" s="24"/>
      <c r="I10" s="25"/>
      <c r="J10" s="24"/>
      <c r="K10" s="24"/>
      <c r="L10" s="24"/>
      <c r="M10" s="34">
        <v>0.04</v>
      </c>
      <c r="N10" s="25">
        <v>0.04</v>
      </c>
      <c r="O10" s="31"/>
      <c r="P10" s="31"/>
      <c r="Q10" s="23"/>
      <c r="R10" s="23"/>
      <c r="S10" s="37"/>
      <c r="T10" s="38"/>
      <c r="U10">
        <f t="shared" si="0"/>
        <v>0</v>
      </c>
      <c r="V10">
        <f t="shared" si="1"/>
        <v>0</v>
      </c>
      <c r="W10">
        <f t="shared" si="2"/>
        <v>0</v>
      </c>
      <c r="X10">
        <f t="shared" si="3"/>
        <v>0</v>
      </c>
      <c r="Y10">
        <f t="shared" si="4"/>
        <v>0</v>
      </c>
      <c r="Z10">
        <f t="shared" si="5"/>
        <v>0</v>
      </c>
      <c r="AA10">
        <f t="shared" si="6"/>
        <v>0</v>
      </c>
      <c r="AB10">
        <f t="shared" si="7"/>
        <v>0</v>
      </c>
      <c r="AC10">
        <f t="shared" si="8"/>
        <v>0</v>
      </c>
      <c r="AD10">
        <f t="shared" si="9"/>
        <v>0</v>
      </c>
      <c r="AE10">
        <f t="shared" si="10"/>
        <v>0</v>
      </c>
      <c r="AF10">
        <f t="shared" si="11"/>
        <v>0</v>
      </c>
      <c r="AG10">
        <f t="shared" si="12"/>
        <v>0</v>
      </c>
      <c r="AH10">
        <f t="shared" si="13"/>
        <v>0</v>
      </c>
      <c r="AI10">
        <f t="shared" si="14"/>
        <v>0</v>
      </c>
      <c r="AJ10">
        <f t="shared" si="15"/>
        <v>0</v>
      </c>
      <c r="AK10">
        <f t="shared" si="16"/>
        <v>0</v>
      </c>
    </row>
    <row r="11" spans="1:37" ht="14.25">
      <c r="A11" s="22">
        <v>45724</v>
      </c>
      <c r="B11" s="23"/>
      <c r="C11" s="24"/>
      <c r="D11" s="24"/>
      <c r="E11" s="23"/>
      <c r="F11" s="23"/>
      <c r="G11" s="24"/>
      <c r="H11" s="23"/>
      <c r="I11" s="24"/>
      <c r="J11" s="23"/>
      <c r="K11" s="24"/>
      <c r="L11" s="24"/>
      <c r="M11" s="34">
        <v>7.0000000000000007E-2</v>
      </c>
      <c r="N11" s="25">
        <v>0.23699999999999999</v>
      </c>
      <c r="O11" s="31"/>
      <c r="P11" s="31"/>
      <c r="Q11" s="23"/>
      <c r="R11" s="23"/>
      <c r="S11" s="37"/>
      <c r="T11" s="38"/>
      <c r="U11">
        <f t="shared" si="0"/>
        <v>0</v>
      </c>
      <c r="V11">
        <f t="shared" si="1"/>
        <v>0</v>
      </c>
      <c r="W11">
        <f t="shared" si="2"/>
        <v>0</v>
      </c>
      <c r="X11">
        <f t="shared" si="3"/>
        <v>0</v>
      </c>
      <c r="Y11">
        <f t="shared" si="4"/>
        <v>0</v>
      </c>
      <c r="Z11">
        <f t="shared" si="5"/>
        <v>0</v>
      </c>
      <c r="AA11">
        <f t="shared" si="6"/>
        <v>0</v>
      </c>
      <c r="AB11">
        <f t="shared" si="7"/>
        <v>0</v>
      </c>
      <c r="AC11">
        <f t="shared" si="8"/>
        <v>0</v>
      </c>
      <c r="AD11">
        <f t="shared" si="9"/>
        <v>0</v>
      </c>
      <c r="AE11">
        <f t="shared" si="10"/>
        <v>0</v>
      </c>
      <c r="AF11">
        <f t="shared" si="11"/>
        <v>0</v>
      </c>
      <c r="AG11">
        <f t="shared" si="12"/>
        <v>0</v>
      </c>
      <c r="AH11">
        <f t="shared" si="13"/>
        <v>0</v>
      </c>
      <c r="AI11">
        <f t="shared" si="14"/>
        <v>0</v>
      </c>
      <c r="AJ11">
        <f t="shared" si="15"/>
        <v>0</v>
      </c>
      <c r="AK11">
        <f t="shared" si="16"/>
        <v>0</v>
      </c>
    </row>
    <row r="12" spans="1:37" ht="14.25">
      <c r="A12" s="22">
        <v>45725</v>
      </c>
      <c r="B12" s="23"/>
      <c r="C12" s="24"/>
      <c r="D12" s="24"/>
      <c r="E12" s="23"/>
      <c r="F12" s="24"/>
      <c r="G12" s="23"/>
      <c r="H12" s="24"/>
      <c r="I12" s="24"/>
      <c r="J12" s="23"/>
      <c r="K12" s="24"/>
      <c r="L12" s="24"/>
      <c r="M12" s="34">
        <v>0.02</v>
      </c>
      <c r="N12" s="25">
        <v>0.02</v>
      </c>
      <c r="O12" s="31"/>
      <c r="P12" s="31"/>
      <c r="Q12" s="23"/>
      <c r="R12" s="23"/>
      <c r="S12" s="37"/>
      <c r="T12" s="38"/>
      <c r="U12">
        <f t="shared" si="0"/>
        <v>0</v>
      </c>
      <c r="V12">
        <f t="shared" si="1"/>
        <v>0</v>
      </c>
      <c r="W12">
        <f t="shared" si="2"/>
        <v>0</v>
      </c>
      <c r="X12">
        <f t="shared" si="3"/>
        <v>0</v>
      </c>
      <c r="Y12">
        <f t="shared" si="4"/>
        <v>0</v>
      </c>
      <c r="Z12">
        <f t="shared" si="5"/>
        <v>0</v>
      </c>
      <c r="AA12">
        <f t="shared" si="6"/>
        <v>0</v>
      </c>
      <c r="AB12">
        <f t="shared" si="7"/>
        <v>0</v>
      </c>
      <c r="AC12">
        <f t="shared" si="8"/>
        <v>0</v>
      </c>
      <c r="AD12">
        <f t="shared" si="9"/>
        <v>0</v>
      </c>
      <c r="AE12">
        <f t="shared" si="10"/>
        <v>0</v>
      </c>
      <c r="AF12">
        <f t="shared" si="11"/>
        <v>0</v>
      </c>
      <c r="AG12">
        <f t="shared" si="12"/>
        <v>0</v>
      </c>
      <c r="AH12">
        <f t="shared" si="13"/>
        <v>0</v>
      </c>
      <c r="AI12">
        <f t="shared" si="14"/>
        <v>0</v>
      </c>
      <c r="AJ12">
        <f t="shared" si="15"/>
        <v>0</v>
      </c>
      <c r="AK12">
        <f t="shared" si="16"/>
        <v>0</v>
      </c>
    </row>
    <row r="13" spans="1:37" ht="14.25">
      <c r="A13" s="22">
        <v>45726</v>
      </c>
      <c r="B13" s="23"/>
      <c r="C13" s="24"/>
      <c r="D13" s="24"/>
      <c r="E13" s="23"/>
      <c r="F13" s="24"/>
      <c r="G13" s="23"/>
      <c r="H13" s="24"/>
      <c r="I13" s="23"/>
      <c r="J13" s="24"/>
      <c r="K13" s="24"/>
      <c r="L13" s="24"/>
      <c r="M13" s="34">
        <v>4.8000000000000001E-2</v>
      </c>
      <c r="N13" s="25">
        <v>4.8000000000000001E-2</v>
      </c>
      <c r="O13" s="31"/>
      <c r="P13" s="31"/>
      <c r="Q13" s="23"/>
      <c r="R13" s="23"/>
      <c r="S13" s="37"/>
      <c r="T13" s="38"/>
      <c r="U13">
        <f t="shared" si="0"/>
        <v>0</v>
      </c>
      <c r="V13">
        <f t="shared" si="1"/>
        <v>0</v>
      </c>
      <c r="W13">
        <f t="shared" si="2"/>
        <v>0</v>
      </c>
      <c r="X13">
        <f t="shared" si="3"/>
        <v>0</v>
      </c>
      <c r="Y13">
        <f t="shared" si="4"/>
        <v>0</v>
      </c>
      <c r="Z13">
        <f t="shared" si="5"/>
        <v>0</v>
      </c>
      <c r="AA13">
        <f t="shared" si="6"/>
        <v>0</v>
      </c>
      <c r="AB13">
        <f t="shared" si="7"/>
        <v>0</v>
      </c>
      <c r="AC13">
        <f t="shared" si="8"/>
        <v>0</v>
      </c>
      <c r="AD13">
        <f t="shared" si="9"/>
        <v>0</v>
      </c>
      <c r="AE13">
        <f t="shared" si="10"/>
        <v>0</v>
      </c>
      <c r="AF13">
        <f t="shared" si="11"/>
        <v>0</v>
      </c>
      <c r="AG13">
        <f t="shared" si="12"/>
        <v>0</v>
      </c>
      <c r="AH13">
        <f t="shared" si="13"/>
        <v>0</v>
      </c>
      <c r="AI13">
        <f t="shared" si="14"/>
        <v>0</v>
      </c>
      <c r="AJ13">
        <f t="shared" si="15"/>
        <v>0</v>
      </c>
      <c r="AK13">
        <f t="shared" si="16"/>
        <v>0</v>
      </c>
    </row>
    <row r="14" spans="1:37" ht="14.25">
      <c r="A14" s="22">
        <v>45727</v>
      </c>
      <c r="B14" s="23"/>
      <c r="C14" s="24"/>
      <c r="D14" s="24"/>
      <c r="E14" s="23"/>
      <c r="F14" s="24"/>
      <c r="G14" s="23"/>
      <c r="H14" s="24"/>
      <c r="I14" s="23"/>
      <c r="J14" s="24"/>
      <c r="K14" s="24"/>
      <c r="L14" s="24"/>
      <c r="M14" s="34">
        <v>2.8000000000000001E-2</v>
      </c>
      <c r="N14" s="25">
        <v>2.8000000000000001E-2</v>
      </c>
      <c r="O14" s="31"/>
      <c r="P14" s="31"/>
      <c r="Q14" s="23"/>
      <c r="R14" s="23"/>
      <c r="S14" s="37"/>
      <c r="T14" s="38"/>
      <c r="U14">
        <f t="shared" si="0"/>
        <v>0</v>
      </c>
      <c r="V14">
        <f t="shared" si="1"/>
        <v>0</v>
      </c>
      <c r="W14">
        <f t="shared" si="2"/>
        <v>0</v>
      </c>
      <c r="X14">
        <f t="shared" si="3"/>
        <v>0</v>
      </c>
      <c r="Y14">
        <f t="shared" si="4"/>
        <v>0</v>
      </c>
      <c r="Z14">
        <f t="shared" si="5"/>
        <v>0</v>
      </c>
      <c r="AA14">
        <f t="shared" si="6"/>
        <v>0</v>
      </c>
      <c r="AB14">
        <f t="shared" si="7"/>
        <v>0</v>
      </c>
      <c r="AC14">
        <f t="shared" si="8"/>
        <v>0</v>
      </c>
      <c r="AD14">
        <f t="shared" si="9"/>
        <v>0</v>
      </c>
      <c r="AE14">
        <f t="shared" si="10"/>
        <v>0</v>
      </c>
      <c r="AF14">
        <f t="shared" si="11"/>
        <v>0</v>
      </c>
      <c r="AG14">
        <f t="shared" si="12"/>
        <v>0</v>
      </c>
      <c r="AH14">
        <f t="shared" si="13"/>
        <v>0</v>
      </c>
      <c r="AI14">
        <f t="shared" si="14"/>
        <v>0</v>
      </c>
      <c r="AJ14">
        <f t="shared" si="15"/>
        <v>0</v>
      </c>
      <c r="AK14">
        <f t="shared" si="16"/>
        <v>0</v>
      </c>
    </row>
    <row r="15" spans="1:37" ht="14.25">
      <c r="A15" s="22">
        <v>45728</v>
      </c>
      <c r="B15" s="23"/>
      <c r="C15" s="24"/>
      <c r="D15" s="24"/>
      <c r="E15" s="23"/>
      <c r="F15" s="24"/>
      <c r="G15" s="23"/>
      <c r="H15" s="24"/>
      <c r="I15" s="23"/>
      <c r="J15" s="24"/>
      <c r="K15" s="24"/>
      <c r="L15" s="24"/>
      <c r="M15" s="34">
        <v>1.2E-2</v>
      </c>
      <c r="N15" s="25">
        <v>1.2E-2</v>
      </c>
      <c r="O15" s="31"/>
      <c r="P15" s="31"/>
      <c r="Q15" s="23"/>
      <c r="R15" s="23"/>
      <c r="S15" s="37"/>
      <c r="T15" s="38"/>
      <c r="U15">
        <f t="shared" si="0"/>
        <v>0</v>
      </c>
      <c r="V15">
        <f t="shared" si="1"/>
        <v>0</v>
      </c>
      <c r="W15">
        <f t="shared" si="2"/>
        <v>0</v>
      </c>
      <c r="X15">
        <f t="shared" si="3"/>
        <v>0</v>
      </c>
      <c r="Y15">
        <f t="shared" si="4"/>
        <v>0</v>
      </c>
      <c r="Z15">
        <f t="shared" si="5"/>
        <v>0</v>
      </c>
      <c r="AA15">
        <f t="shared" si="6"/>
        <v>0</v>
      </c>
      <c r="AB15">
        <f t="shared" si="7"/>
        <v>0</v>
      </c>
      <c r="AC15">
        <f t="shared" si="8"/>
        <v>0</v>
      </c>
      <c r="AD15">
        <f t="shared" si="9"/>
        <v>0</v>
      </c>
      <c r="AE15">
        <f t="shared" si="10"/>
        <v>0</v>
      </c>
      <c r="AF15">
        <f t="shared" si="11"/>
        <v>0</v>
      </c>
      <c r="AG15">
        <f t="shared" si="12"/>
        <v>0</v>
      </c>
      <c r="AH15">
        <f t="shared" si="13"/>
        <v>0</v>
      </c>
      <c r="AI15">
        <f t="shared" si="14"/>
        <v>0</v>
      </c>
      <c r="AJ15">
        <f t="shared" si="15"/>
        <v>0</v>
      </c>
      <c r="AK15">
        <f t="shared" si="16"/>
        <v>0</v>
      </c>
    </row>
    <row r="16" spans="1:37" ht="14.25">
      <c r="A16" s="22">
        <v>45729</v>
      </c>
      <c r="B16" s="23"/>
      <c r="C16" s="24"/>
      <c r="D16" s="24"/>
      <c r="E16" s="23"/>
      <c r="F16" s="24"/>
      <c r="G16" s="23"/>
      <c r="H16" s="24"/>
      <c r="I16" s="23"/>
      <c r="J16" s="24"/>
      <c r="K16" s="24"/>
      <c r="L16" s="24"/>
      <c r="M16" s="34">
        <v>3.9E-2</v>
      </c>
      <c r="N16" s="25">
        <v>3.9E-2</v>
      </c>
      <c r="O16" s="31"/>
      <c r="P16" s="31"/>
      <c r="Q16" s="23"/>
      <c r="R16" s="23"/>
      <c r="S16" s="37"/>
      <c r="T16" s="38"/>
      <c r="U16">
        <f t="shared" si="0"/>
        <v>0</v>
      </c>
      <c r="V16">
        <f t="shared" si="1"/>
        <v>0</v>
      </c>
      <c r="W16">
        <f t="shared" si="2"/>
        <v>0</v>
      </c>
      <c r="X16">
        <f t="shared" si="3"/>
        <v>0</v>
      </c>
      <c r="Y16">
        <f t="shared" si="4"/>
        <v>0</v>
      </c>
      <c r="Z16">
        <f t="shared" si="5"/>
        <v>0</v>
      </c>
      <c r="AA16">
        <f t="shared" si="6"/>
        <v>0</v>
      </c>
      <c r="AB16">
        <f t="shared" si="7"/>
        <v>0</v>
      </c>
      <c r="AC16">
        <f t="shared" si="8"/>
        <v>0</v>
      </c>
      <c r="AD16">
        <f t="shared" si="9"/>
        <v>0</v>
      </c>
      <c r="AE16">
        <f t="shared" si="10"/>
        <v>0</v>
      </c>
      <c r="AF16">
        <f t="shared" si="11"/>
        <v>0</v>
      </c>
      <c r="AG16">
        <f t="shared" si="12"/>
        <v>0</v>
      </c>
      <c r="AH16">
        <f t="shared" si="13"/>
        <v>0</v>
      </c>
      <c r="AI16">
        <f t="shared" si="14"/>
        <v>0</v>
      </c>
      <c r="AJ16">
        <f t="shared" si="15"/>
        <v>0</v>
      </c>
      <c r="AK16">
        <f t="shared" si="16"/>
        <v>0</v>
      </c>
    </row>
    <row r="17" spans="1:37" ht="14.25">
      <c r="A17" s="22">
        <v>45730</v>
      </c>
      <c r="B17" s="25"/>
      <c r="C17" s="24"/>
      <c r="D17" s="24"/>
      <c r="E17" s="25"/>
      <c r="F17" s="24"/>
      <c r="G17" s="25"/>
      <c r="H17" s="24"/>
      <c r="I17" s="25"/>
      <c r="J17" s="24"/>
      <c r="K17" s="24"/>
      <c r="L17" s="24"/>
      <c r="M17" s="34">
        <v>0.02</v>
      </c>
      <c r="N17" s="25">
        <v>0.02</v>
      </c>
      <c r="O17" s="31"/>
      <c r="P17" s="31"/>
      <c r="Q17" s="23"/>
      <c r="R17" s="23"/>
      <c r="S17" s="37"/>
      <c r="T17" s="38"/>
      <c r="U17">
        <f t="shared" si="0"/>
        <v>0</v>
      </c>
      <c r="V17">
        <f t="shared" si="1"/>
        <v>0</v>
      </c>
      <c r="W17">
        <f t="shared" si="2"/>
        <v>0</v>
      </c>
      <c r="X17">
        <f t="shared" si="3"/>
        <v>0</v>
      </c>
      <c r="Y17">
        <f t="shared" si="4"/>
        <v>0</v>
      </c>
      <c r="Z17">
        <f t="shared" si="5"/>
        <v>0</v>
      </c>
      <c r="AA17">
        <f t="shared" si="6"/>
        <v>0</v>
      </c>
      <c r="AB17">
        <f t="shared" si="7"/>
        <v>0</v>
      </c>
      <c r="AC17">
        <f t="shared" si="8"/>
        <v>0</v>
      </c>
      <c r="AD17">
        <f t="shared" si="9"/>
        <v>0</v>
      </c>
      <c r="AE17">
        <f t="shared" si="10"/>
        <v>0</v>
      </c>
      <c r="AF17">
        <f t="shared" si="11"/>
        <v>0</v>
      </c>
      <c r="AG17">
        <f t="shared" si="12"/>
        <v>0</v>
      </c>
      <c r="AH17">
        <f t="shared" si="13"/>
        <v>0</v>
      </c>
      <c r="AI17">
        <f t="shared" si="14"/>
        <v>0</v>
      </c>
      <c r="AJ17">
        <f t="shared" si="15"/>
        <v>0</v>
      </c>
      <c r="AK17">
        <f t="shared" si="16"/>
        <v>0</v>
      </c>
    </row>
    <row r="18" spans="1:37" ht="14.25">
      <c r="A18" s="22">
        <v>45731</v>
      </c>
      <c r="B18" s="23"/>
      <c r="C18" s="24"/>
      <c r="D18" s="24"/>
      <c r="E18" s="24"/>
      <c r="F18" s="23"/>
      <c r="G18" s="24"/>
      <c r="H18" s="23"/>
      <c r="I18" s="24"/>
      <c r="J18" s="23"/>
      <c r="K18" s="24"/>
      <c r="L18" s="24"/>
      <c r="M18" s="34">
        <v>3.9E-2</v>
      </c>
      <c r="N18" s="25">
        <v>3.9E-2</v>
      </c>
      <c r="O18" s="31"/>
      <c r="P18" s="31"/>
      <c r="Q18" s="23"/>
      <c r="R18" s="23"/>
      <c r="S18" s="37"/>
      <c r="T18" s="38"/>
      <c r="U18">
        <f t="shared" si="0"/>
        <v>0</v>
      </c>
      <c r="V18">
        <f t="shared" si="1"/>
        <v>0</v>
      </c>
      <c r="W18">
        <f t="shared" si="2"/>
        <v>0</v>
      </c>
      <c r="X18">
        <f t="shared" si="3"/>
        <v>0</v>
      </c>
      <c r="Y18">
        <f t="shared" si="4"/>
        <v>0</v>
      </c>
      <c r="Z18">
        <f t="shared" si="5"/>
        <v>0</v>
      </c>
      <c r="AA18">
        <f t="shared" si="6"/>
        <v>0</v>
      </c>
      <c r="AB18">
        <f t="shared" si="7"/>
        <v>0</v>
      </c>
      <c r="AC18">
        <f t="shared" si="8"/>
        <v>0</v>
      </c>
      <c r="AD18">
        <f t="shared" si="9"/>
        <v>0</v>
      </c>
      <c r="AE18">
        <f t="shared" si="10"/>
        <v>0</v>
      </c>
      <c r="AF18">
        <f t="shared" si="11"/>
        <v>0</v>
      </c>
      <c r="AG18">
        <f t="shared" si="12"/>
        <v>0</v>
      </c>
      <c r="AH18">
        <f t="shared" si="13"/>
        <v>0</v>
      </c>
      <c r="AI18">
        <f t="shared" si="14"/>
        <v>0</v>
      </c>
      <c r="AJ18">
        <f t="shared" si="15"/>
        <v>0</v>
      </c>
      <c r="AK18">
        <f t="shared" si="16"/>
        <v>0</v>
      </c>
    </row>
    <row r="19" spans="1:37" ht="14.25">
      <c r="A19" s="22">
        <v>45732</v>
      </c>
      <c r="B19" s="23"/>
      <c r="C19" s="24"/>
      <c r="D19" s="24"/>
      <c r="E19" s="23"/>
      <c r="F19" s="24"/>
      <c r="G19" s="23"/>
      <c r="H19" s="24"/>
      <c r="I19" s="23"/>
      <c r="J19" s="24"/>
      <c r="K19" s="24"/>
      <c r="L19" s="24"/>
      <c r="M19" s="34">
        <v>0.05</v>
      </c>
      <c r="N19" s="25">
        <v>6.7000000000000004E-2</v>
      </c>
      <c r="O19" s="31"/>
      <c r="P19" s="31"/>
      <c r="Q19" s="23"/>
      <c r="R19" s="23"/>
      <c r="S19" s="37"/>
      <c r="T19" s="38"/>
      <c r="U19">
        <f t="shared" si="0"/>
        <v>0</v>
      </c>
      <c r="V19">
        <f t="shared" si="1"/>
        <v>0</v>
      </c>
      <c r="W19">
        <f t="shared" si="2"/>
        <v>0</v>
      </c>
      <c r="X19">
        <f t="shared" si="3"/>
        <v>0</v>
      </c>
      <c r="Y19">
        <f t="shared" si="4"/>
        <v>0</v>
      </c>
      <c r="Z19">
        <f t="shared" si="5"/>
        <v>0</v>
      </c>
      <c r="AA19">
        <f t="shared" si="6"/>
        <v>0</v>
      </c>
      <c r="AB19">
        <f t="shared" si="7"/>
        <v>0</v>
      </c>
      <c r="AC19">
        <f t="shared" si="8"/>
        <v>0</v>
      </c>
      <c r="AD19">
        <f t="shared" si="9"/>
        <v>0</v>
      </c>
      <c r="AE19">
        <f t="shared" si="10"/>
        <v>0</v>
      </c>
      <c r="AF19">
        <f t="shared" si="11"/>
        <v>0</v>
      </c>
      <c r="AG19">
        <f t="shared" si="12"/>
        <v>0</v>
      </c>
      <c r="AH19">
        <f t="shared" si="13"/>
        <v>0</v>
      </c>
      <c r="AI19">
        <f t="shared" si="14"/>
        <v>0</v>
      </c>
      <c r="AJ19">
        <f t="shared" si="15"/>
        <v>0</v>
      </c>
      <c r="AK19">
        <f t="shared" si="16"/>
        <v>0</v>
      </c>
    </row>
    <row r="20" spans="1:37" ht="14.25">
      <c r="A20" s="22">
        <v>45733</v>
      </c>
      <c r="B20" s="23"/>
      <c r="C20" s="24"/>
      <c r="D20" s="24"/>
      <c r="E20" s="23"/>
      <c r="F20" s="24"/>
      <c r="G20" s="23"/>
      <c r="H20" s="24"/>
      <c r="I20" s="23"/>
      <c r="J20" s="24"/>
      <c r="K20" s="24"/>
      <c r="L20" s="24"/>
      <c r="M20" s="34">
        <v>0.05</v>
      </c>
      <c r="N20" s="25">
        <v>5.7000000000000002E-2</v>
      </c>
      <c r="O20" s="31"/>
      <c r="P20" s="31"/>
      <c r="Q20" s="23"/>
      <c r="R20" s="23"/>
      <c r="S20" s="37"/>
      <c r="T20" s="38"/>
      <c r="U20">
        <f t="shared" si="0"/>
        <v>0</v>
      </c>
      <c r="V20">
        <f t="shared" si="1"/>
        <v>0</v>
      </c>
      <c r="W20">
        <f t="shared" si="2"/>
        <v>0</v>
      </c>
      <c r="X20">
        <f t="shared" si="3"/>
        <v>0</v>
      </c>
      <c r="Y20">
        <f t="shared" si="4"/>
        <v>0</v>
      </c>
      <c r="Z20">
        <f t="shared" si="5"/>
        <v>0</v>
      </c>
      <c r="AA20">
        <f t="shared" si="6"/>
        <v>0</v>
      </c>
      <c r="AB20">
        <f t="shared" si="7"/>
        <v>0</v>
      </c>
      <c r="AC20">
        <f t="shared" si="8"/>
        <v>0</v>
      </c>
      <c r="AD20">
        <f t="shared" si="9"/>
        <v>0</v>
      </c>
      <c r="AE20">
        <f t="shared" si="10"/>
        <v>0</v>
      </c>
      <c r="AF20">
        <f t="shared" si="11"/>
        <v>0</v>
      </c>
      <c r="AG20">
        <f t="shared" si="12"/>
        <v>0</v>
      </c>
      <c r="AH20">
        <f t="shared" si="13"/>
        <v>0</v>
      </c>
      <c r="AI20">
        <f t="shared" si="14"/>
        <v>0</v>
      </c>
      <c r="AJ20">
        <f t="shared" si="15"/>
        <v>0</v>
      </c>
      <c r="AK20">
        <f t="shared" si="16"/>
        <v>0</v>
      </c>
    </row>
    <row r="21" spans="1:37" ht="14.25">
      <c r="A21" s="22">
        <v>45734</v>
      </c>
      <c r="B21" s="23"/>
      <c r="C21" s="24"/>
      <c r="D21" s="24"/>
      <c r="E21" s="23"/>
      <c r="F21" s="24"/>
      <c r="G21" s="23"/>
      <c r="H21" s="24"/>
      <c r="I21" s="23"/>
      <c r="J21" s="24"/>
      <c r="K21" s="24"/>
      <c r="L21" s="24"/>
      <c r="M21" s="34">
        <v>1.7000000000000001E-2</v>
      </c>
      <c r="N21" s="25">
        <v>1.7000000000000001E-2</v>
      </c>
      <c r="O21" s="31"/>
      <c r="P21" s="31"/>
      <c r="Q21" s="23"/>
      <c r="R21" s="23"/>
      <c r="S21" s="37"/>
      <c r="T21" s="38"/>
      <c r="U21">
        <f t="shared" si="0"/>
        <v>0</v>
      </c>
      <c r="V21">
        <f t="shared" si="1"/>
        <v>0</v>
      </c>
      <c r="W21">
        <f t="shared" si="2"/>
        <v>0</v>
      </c>
      <c r="X21">
        <f t="shared" si="3"/>
        <v>0</v>
      </c>
      <c r="Y21">
        <f t="shared" si="4"/>
        <v>0</v>
      </c>
      <c r="Z21">
        <f t="shared" si="5"/>
        <v>0</v>
      </c>
      <c r="AA21">
        <f t="shared" si="6"/>
        <v>0</v>
      </c>
      <c r="AB21">
        <f t="shared" si="7"/>
        <v>0</v>
      </c>
      <c r="AC21">
        <f t="shared" si="8"/>
        <v>0</v>
      </c>
      <c r="AD21">
        <f t="shared" si="9"/>
        <v>0</v>
      </c>
      <c r="AE21">
        <f t="shared" si="10"/>
        <v>0</v>
      </c>
      <c r="AF21">
        <f t="shared" si="11"/>
        <v>0</v>
      </c>
      <c r="AG21">
        <f t="shared" si="12"/>
        <v>0</v>
      </c>
      <c r="AH21">
        <f t="shared" si="13"/>
        <v>0</v>
      </c>
      <c r="AI21">
        <f t="shared" si="14"/>
        <v>0</v>
      </c>
      <c r="AJ21">
        <f t="shared" si="15"/>
        <v>0</v>
      </c>
      <c r="AK21">
        <f t="shared" si="16"/>
        <v>0</v>
      </c>
    </row>
    <row r="22" spans="1:37" ht="14.25">
      <c r="A22" s="22">
        <v>45735</v>
      </c>
      <c r="B22" s="23"/>
      <c r="C22" s="24"/>
      <c r="D22" s="24"/>
      <c r="E22" s="23"/>
      <c r="F22" s="24"/>
      <c r="G22" s="23"/>
      <c r="H22" s="24"/>
      <c r="I22" s="23"/>
      <c r="J22" s="24"/>
      <c r="K22" s="24"/>
      <c r="L22" s="24"/>
      <c r="M22" s="34">
        <v>0.06</v>
      </c>
      <c r="N22" s="25">
        <v>0.13800000000000001</v>
      </c>
      <c r="O22" s="31"/>
      <c r="P22" s="31"/>
      <c r="Q22" s="23"/>
      <c r="R22" s="23"/>
      <c r="S22" s="37"/>
      <c r="T22" s="38"/>
      <c r="U22">
        <f t="shared" si="0"/>
        <v>0</v>
      </c>
      <c r="V22">
        <f t="shared" si="1"/>
        <v>0</v>
      </c>
      <c r="W22">
        <f t="shared" si="2"/>
        <v>0</v>
      </c>
      <c r="X22">
        <f t="shared" si="3"/>
        <v>0</v>
      </c>
      <c r="Y22">
        <f t="shared" si="4"/>
        <v>0</v>
      </c>
      <c r="Z22">
        <f t="shared" si="5"/>
        <v>0</v>
      </c>
      <c r="AA22">
        <f t="shared" si="6"/>
        <v>0</v>
      </c>
      <c r="AB22">
        <f t="shared" si="7"/>
        <v>0</v>
      </c>
      <c r="AC22">
        <f t="shared" si="8"/>
        <v>0</v>
      </c>
      <c r="AD22">
        <f t="shared" si="9"/>
        <v>0</v>
      </c>
      <c r="AE22">
        <f t="shared" si="10"/>
        <v>0</v>
      </c>
      <c r="AF22">
        <f t="shared" si="11"/>
        <v>0</v>
      </c>
      <c r="AG22">
        <f t="shared" si="12"/>
        <v>0</v>
      </c>
      <c r="AH22">
        <f t="shared" si="13"/>
        <v>0</v>
      </c>
      <c r="AI22">
        <f t="shared" si="14"/>
        <v>0</v>
      </c>
      <c r="AJ22">
        <f t="shared" si="15"/>
        <v>0</v>
      </c>
      <c r="AK22">
        <f t="shared" si="16"/>
        <v>0</v>
      </c>
    </row>
    <row r="23" spans="1:37" ht="14.25">
      <c r="A23" s="22">
        <v>45736</v>
      </c>
      <c r="B23" s="23"/>
      <c r="C23" s="24"/>
      <c r="D23" s="24"/>
      <c r="E23" s="23"/>
      <c r="F23" s="24"/>
      <c r="G23" s="23"/>
      <c r="H23" s="24"/>
      <c r="I23" s="23"/>
      <c r="J23" s="24"/>
      <c r="K23" s="24"/>
      <c r="L23" s="24"/>
      <c r="M23" s="34">
        <v>0.05</v>
      </c>
      <c r="N23" s="25">
        <v>7.8E-2</v>
      </c>
      <c r="O23" s="31"/>
      <c r="P23" s="31"/>
      <c r="Q23" s="23"/>
      <c r="R23" s="23"/>
      <c r="S23" s="37"/>
      <c r="T23" s="38"/>
      <c r="U23">
        <f t="shared" si="0"/>
        <v>0</v>
      </c>
      <c r="V23">
        <f t="shared" si="1"/>
        <v>0</v>
      </c>
      <c r="W23">
        <f t="shared" si="2"/>
        <v>0</v>
      </c>
      <c r="X23">
        <f t="shared" si="3"/>
        <v>0</v>
      </c>
      <c r="Y23">
        <f t="shared" si="4"/>
        <v>0</v>
      </c>
      <c r="Z23">
        <f t="shared" si="5"/>
        <v>0</v>
      </c>
      <c r="AA23">
        <f t="shared" si="6"/>
        <v>0</v>
      </c>
      <c r="AB23">
        <f t="shared" si="7"/>
        <v>0</v>
      </c>
      <c r="AC23">
        <f t="shared" si="8"/>
        <v>0</v>
      </c>
      <c r="AD23">
        <f t="shared" si="9"/>
        <v>0</v>
      </c>
      <c r="AE23">
        <f t="shared" si="10"/>
        <v>0</v>
      </c>
      <c r="AF23">
        <f t="shared" si="11"/>
        <v>0</v>
      </c>
      <c r="AG23">
        <f t="shared" si="12"/>
        <v>0</v>
      </c>
      <c r="AH23">
        <f t="shared" si="13"/>
        <v>0</v>
      </c>
      <c r="AI23">
        <f t="shared" si="14"/>
        <v>0</v>
      </c>
      <c r="AJ23">
        <f t="shared" si="15"/>
        <v>0</v>
      </c>
      <c r="AK23">
        <f t="shared" si="16"/>
        <v>0</v>
      </c>
    </row>
    <row r="24" spans="1:37" ht="14.25">
      <c r="A24" s="22">
        <v>45737</v>
      </c>
      <c r="B24" s="25"/>
      <c r="C24" s="24"/>
      <c r="D24" s="24"/>
      <c r="E24" s="25"/>
      <c r="F24" s="24"/>
      <c r="G24" s="25"/>
      <c r="H24" s="24"/>
      <c r="I24" s="25"/>
      <c r="J24" s="24"/>
      <c r="K24" s="24"/>
      <c r="L24" s="24"/>
      <c r="M24" s="34">
        <v>2.1000000000000001E-2</v>
      </c>
      <c r="N24" s="25">
        <v>2.1000000000000001E-2</v>
      </c>
      <c r="O24" s="31"/>
      <c r="P24" s="31"/>
      <c r="Q24" s="23"/>
      <c r="R24" s="23"/>
      <c r="S24" s="37"/>
      <c r="T24" s="38"/>
      <c r="U24">
        <f t="shared" si="0"/>
        <v>0</v>
      </c>
      <c r="V24">
        <f t="shared" si="1"/>
        <v>0</v>
      </c>
      <c r="W24">
        <f t="shared" si="2"/>
        <v>0</v>
      </c>
      <c r="X24">
        <f t="shared" si="3"/>
        <v>0</v>
      </c>
      <c r="Y24">
        <f t="shared" si="4"/>
        <v>0</v>
      </c>
      <c r="Z24">
        <f t="shared" si="5"/>
        <v>0</v>
      </c>
      <c r="AA24">
        <f t="shared" si="6"/>
        <v>0</v>
      </c>
      <c r="AB24">
        <f t="shared" si="7"/>
        <v>0</v>
      </c>
      <c r="AC24">
        <f t="shared" si="8"/>
        <v>0</v>
      </c>
      <c r="AD24">
        <f t="shared" si="9"/>
        <v>0</v>
      </c>
      <c r="AE24">
        <f t="shared" si="10"/>
        <v>0</v>
      </c>
      <c r="AF24">
        <f t="shared" si="11"/>
        <v>0</v>
      </c>
      <c r="AG24">
        <f t="shared" si="12"/>
        <v>0</v>
      </c>
      <c r="AH24">
        <f t="shared" si="13"/>
        <v>0</v>
      </c>
      <c r="AI24">
        <f t="shared" si="14"/>
        <v>0</v>
      </c>
      <c r="AJ24">
        <f t="shared" si="15"/>
        <v>0</v>
      </c>
      <c r="AK24">
        <f t="shared" si="16"/>
        <v>0</v>
      </c>
    </row>
    <row r="25" spans="1:37" ht="14.25">
      <c r="A25" s="22">
        <v>45738</v>
      </c>
      <c r="B25" s="23"/>
      <c r="C25" s="24"/>
      <c r="D25" s="24"/>
      <c r="E25" s="23"/>
      <c r="F25" s="24"/>
      <c r="G25" s="23"/>
      <c r="H25" s="24"/>
      <c r="I25" s="23"/>
      <c r="J25" s="24"/>
      <c r="K25" s="24"/>
      <c r="L25" s="24"/>
      <c r="M25" s="34">
        <v>3.6999999999999998E-2</v>
      </c>
      <c r="N25" s="25">
        <v>3.6999999999999998E-2</v>
      </c>
      <c r="O25" s="31"/>
      <c r="P25" s="31"/>
      <c r="Q25" s="23"/>
      <c r="R25" s="23"/>
      <c r="S25" s="37"/>
      <c r="T25" s="38"/>
      <c r="U25">
        <f t="shared" si="0"/>
        <v>0</v>
      </c>
      <c r="V25">
        <f t="shared" si="1"/>
        <v>0</v>
      </c>
      <c r="W25">
        <f t="shared" si="2"/>
        <v>0</v>
      </c>
      <c r="X25">
        <f t="shared" si="3"/>
        <v>0</v>
      </c>
      <c r="Y25">
        <f t="shared" si="4"/>
        <v>0</v>
      </c>
      <c r="Z25">
        <f t="shared" si="5"/>
        <v>0</v>
      </c>
      <c r="AA25">
        <f t="shared" si="6"/>
        <v>0</v>
      </c>
      <c r="AB25">
        <f t="shared" si="7"/>
        <v>0</v>
      </c>
      <c r="AC25">
        <f t="shared" si="8"/>
        <v>0</v>
      </c>
      <c r="AD25">
        <f t="shared" si="9"/>
        <v>0</v>
      </c>
      <c r="AE25">
        <f t="shared" si="10"/>
        <v>0</v>
      </c>
      <c r="AF25">
        <f t="shared" si="11"/>
        <v>0</v>
      </c>
      <c r="AG25">
        <f t="shared" si="12"/>
        <v>0</v>
      </c>
      <c r="AH25">
        <f t="shared" si="13"/>
        <v>0</v>
      </c>
      <c r="AI25">
        <f t="shared" si="14"/>
        <v>0</v>
      </c>
      <c r="AJ25">
        <f t="shared" si="15"/>
        <v>0</v>
      </c>
      <c r="AK25">
        <f t="shared" si="16"/>
        <v>0</v>
      </c>
    </row>
    <row r="26" spans="1:37" ht="14.25">
      <c r="A26" s="22">
        <v>45739</v>
      </c>
      <c r="B26" s="23"/>
      <c r="C26" s="24"/>
      <c r="D26" s="24"/>
      <c r="E26" s="23"/>
      <c r="F26" s="24"/>
      <c r="G26" s="23"/>
      <c r="H26" s="24"/>
      <c r="I26" s="23"/>
      <c r="J26" s="24"/>
      <c r="K26" s="24"/>
      <c r="L26" s="24"/>
      <c r="M26" s="34">
        <v>0.05</v>
      </c>
      <c r="N26" s="25">
        <v>6.0999999999999999E-2</v>
      </c>
      <c r="O26" s="31"/>
      <c r="P26" s="31"/>
      <c r="Q26" s="23"/>
      <c r="R26" s="23"/>
      <c r="S26" s="37"/>
      <c r="T26" s="38"/>
      <c r="U26">
        <f t="shared" si="0"/>
        <v>0</v>
      </c>
      <c r="V26">
        <f t="shared" si="1"/>
        <v>0</v>
      </c>
      <c r="W26">
        <f t="shared" si="2"/>
        <v>0</v>
      </c>
      <c r="X26">
        <f t="shared" si="3"/>
        <v>0</v>
      </c>
      <c r="Y26">
        <f t="shared" si="4"/>
        <v>0</v>
      </c>
      <c r="Z26">
        <f t="shared" si="5"/>
        <v>0</v>
      </c>
      <c r="AA26">
        <f t="shared" si="6"/>
        <v>0</v>
      </c>
      <c r="AB26">
        <f t="shared" si="7"/>
        <v>0</v>
      </c>
      <c r="AC26">
        <f t="shared" si="8"/>
        <v>0</v>
      </c>
      <c r="AD26">
        <f t="shared" si="9"/>
        <v>0</v>
      </c>
      <c r="AE26">
        <f t="shared" si="10"/>
        <v>0</v>
      </c>
      <c r="AF26">
        <f t="shared" si="11"/>
        <v>0</v>
      </c>
      <c r="AG26">
        <f t="shared" si="12"/>
        <v>0</v>
      </c>
      <c r="AH26">
        <f t="shared" si="13"/>
        <v>0</v>
      </c>
      <c r="AI26">
        <f t="shared" si="14"/>
        <v>0</v>
      </c>
      <c r="AJ26">
        <f t="shared" si="15"/>
        <v>0</v>
      </c>
      <c r="AK26">
        <f t="shared" si="16"/>
        <v>0</v>
      </c>
    </row>
    <row r="27" spans="1:37" ht="14.25">
      <c r="A27" s="22">
        <v>45740</v>
      </c>
      <c r="B27" s="23"/>
      <c r="C27" s="24"/>
      <c r="D27" s="24"/>
      <c r="E27" s="23"/>
      <c r="F27" s="24"/>
      <c r="G27" s="24"/>
      <c r="H27" s="23"/>
      <c r="I27" s="24"/>
      <c r="J27" s="23"/>
      <c r="K27" s="24"/>
      <c r="L27" s="24"/>
      <c r="M27" s="34">
        <v>0.03</v>
      </c>
      <c r="N27" s="25">
        <v>3.1E-2</v>
      </c>
      <c r="O27" s="31"/>
      <c r="P27" s="31"/>
      <c r="Q27" s="23"/>
      <c r="R27" s="23"/>
      <c r="S27" s="37"/>
      <c r="T27" s="38"/>
      <c r="U27">
        <f t="shared" si="0"/>
        <v>0</v>
      </c>
      <c r="V27">
        <f t="shared" si="1"/>
        <v>0</v>
      </c>
      <c r="W27">
        <f t="shared" si="2"/>
        <v>0</v>
      </c>
      <c r="X27">
        <f t="shared" si="3"/>
        <v>0</v>
      </c>
      <c r="Y27">
        <f t="shared" si="4"/>
        <v>0</v>
      </c>
      <c r="Z27">
        <f t="shared" si="5"/>
        <v>0</v>
      </c>
      <c r="AA27">
        <f t="shared" si="6"/>
        <v>0</v>
      </c>
      <c r="AB27">
        <f t="shared" si="7"/>
        <v>0</v>
      </c>
      <c r="AC27">
        <f t="shared" si="8"/>
        <v>0</v>
      </c>
      <c r="AD27">
        <f t="shared" si="9"/>
        <v>0</v>
      </c>
      <c r="AE27">
        <f t="shared" si="10"/>
        <v>0</v>
      </c>
      <c r="AF27">
        <f t="shared" si="11"/>
        <v>0</v>
      </c>
      <c r="AG27">
        <f t="shared" si="12"/>
        <v>0</v>
      </c>
      <c r="AH27">
        <f t="shared" si="13"/>
        <v>0</v>
      </c>
      <c r="AI27">
        <f t="shared" si="14"/>
        <v>0</v>
      </c>
      <c r="AJ27">
        <f t="shared" si="15"/>
        <v>0</v>
      </c>
      <c r="AK27">
        <f t="shared" si="16"/>
        <v>0</v>
      </c>
    </row>
    <row r="28" spans="1:37" ht="14.25">
      <c r="A28" s="22">
        <v>45741</v>
      </c>
      <c r="B28" s="23"/>
      <c r="C28" s="24"/>
      <c r="D28" s="24"/>
      <c r="E28" s="23"/>
      <c r="F28" s="24"/>
      <c r="G28" s="23"/>
      <c r="H28" s="24"/>
      <c r="I28" s="23"/>
      <c r="J28" s="24"/>
      <c r="K28" s="24"/>
      <c r="L28" s="24"/>
      <c r="M28" s="34">
        <v>1.7999999999999999E-2</v>
      </c>
      <c r="N28" s="25">
        <v>1.7999999999999999E-2</v>
      </c>
      <c r="O28" s="31"/>
      <c r="P28" s="31"/>
      <c r="Q28" s="23"/>
      <c r="R28" s="23"/>
      <c r="S28" s="37"/>
      <c r="T28" s="38"/>
      <c r="U28">
        <f t="shared" si="0"/>
        <v>0</v>
      </c>
      <c r="V28">
        <f t="shared" si="1"/>
        <v>0</v>
      </c>
      <c r="W28">
        <f t="shared" si="2"/>
        <v>0</v>
      </c>
      <c r="X28">
        <f t="shared" si="3"/>
        <v>0</v>
      </c>
      <c r="Y28">
        <f t="shared" si="4"/>
        <v>0</v>
      </c>
      <c r="Z28">
        <f t="shared" si="5"/>
        <v>0</v>
      </c>
      <c r="AA28">
        <f t="shared" si="6"/>
        <v>0</v>
      </c>
      <c r="AB28">
        <f t="shared" si="7"/>
        <v>0</v>
      </c>
      <c r="AC28">
        <f t="shared" si="8"/>
        <v>0</v>
      </c>
      <c r="AD28">
        <f t="shared" si="9"/>
        <v>0</v>
      </c>
      <c r="AE28">
        <f t="shared" si="10"/>
        <v>0</v>
      </c>
      <c r="AF28">
        <f t="shared" si="11"/>
        <v>0</v>
      </c>
      <c r="AG28">
        <f t="shared" si="12"/>
        <v>0</v>
      </c>
      <c r="AH28">
        <f t="shared" si="13"/>
        <v>0</v>
      </c>
      <c r="AI28">
        <f t="shared" si="14"/>
        <v>0</v>
      </c>
      <c r="AJ28">
        <f t="shared" si="15"/>
        <v>0</v>
      </c>
      <c r="AK28">
        <f t="shared" si="16"/>
        <v>0</v>
      </c>
    </row>
    <row r="29" spans="1:37" ht="14.25">
      <c r="A29" s="22">
        <v>45742</v>
      </c>
      <c r="B29" s="23"/>
      <c r="C29" s="24"/>
      <c r="D29" s="24"/>
      <c r="E29" s="23"/>
      <c r="F29" s="24"/>
      <c r="G29" s="23"/>
      <c r="H29" s="24"/>
      <c r="I29" s="23"/>
      <c r="J29" s="24"/>
      <c r="K29" s="24"/>
      <c r="L29" s="24"/>
      <c r="M29" s="34">
        <v>1.4E-2</v>
      </c>
      <c r="N29" s="25">
        <v>1.4E-2</v>
      </c>
      <c r="O29" s="31"/>
      <c r="P29" s="31"/>
      <c r="Q29" s="23"/>
      <c r="R29" s="23"/>
      <c r="S29" s="37"/>
      <c r="T29" s="38"/>
      <c r="U29">
        <f t="shared" si="0"/>
        <v>0</v>
      </c>
      <c r="V29">
        <f t="shared" si="1"/>
        <v>0</v>
      </c>
      <c r="W29">
        <f t="shared" si="2"/>
        <v>0</v>
      </c>
      <c r="X29">
        <f t="shared" si="3"/>
        <v>0</v>
      </c>
      <c r="Y29">
        <f t="shared" si="4"/>
        <v>0</v>
      </c>
      <c r="Z29">
        <f t="shared" si="5"/>
        <v>0</v>
      </c>
      <c r="AA29">
        <f t="shared" si="6"/>
        <v>0</v>
      </c>
      <c r="AB29">
        <f t="shared" si="7"/>
        <v>0</v>
      </c>
      <c r="AC29">
        <f t="shared" si="8"/>
        <v>0</v>
      </c>
      <c r="AD29">
        <f t="shared" si="9"/>
        <v>0</v>
      </c>
      <c r="AE29">
        <f t="shared" si="10"/>
        <v>0</v>
      </c>
      <c r="AF29">
        <f t="shared" si="11"/>
        <v>0</v>
      </c>
      <c r="AG29">
        <f t="shared" si="12"/>
        <v>0</v>
      </c>
      <c r="AH29">
        <f t="shared" si="13"/>
        <v>0</v>
      </c>
      <c r="AI29">
        <f t="shared" si="14"/>
        <v>0</v>
      </c>
      <c r="AJ29">
        <f t="shared" si="15"/>
        <v>0</v>
      </c>
      <c r="AK29">
        <f t="shared" si="16"/>
        <v>0</v>
      </c>
    </row>
    <row r="30" spans="1:37" ht="14.25">
      <c r="A30" s="22">
        <v>45743</v>
      </c>
      <c r="B30" s="23"/>
      <c r="C30" s="24"/>
      <c r="D30" s="24"/>
      <c r="E30" s="23"/>
      <c r="F30" s="24"/>
      <c r="G30" s="23"/>
      <c r="H30" s="24"/>
      <c r="I30" s="23"/>
      <c r="J30" s="24"/>
      <c r="K30" s="24"/>
      <c r="L30" s="24"/>
      <c r="M30" s="34">
        <v>0.06</v>
      </c>
      <c r="N30" s="25">
        <v>0.23400000000000001</v>
      </c>
      <c r="O30" s="31"/>
      <c r="P30" s="31"/>
      <c r="Q30" s="23"/>
      <c r="R30" s="23"/>
      <c r="S30" s="37"/>
      <c r="T30" s="38"/>
      <c r="U30">
        <f t="shared" si="0"/>
        <v>0</v>
      </c>
      <c r="V30">
        <f t="shared" si="1"/>
        <v>0</v>
      </c>
      <c r="W30">
        <f t="shared" si="2"/>
        <v>0</v>
      </c>
      <c r="X30">
        <f t="shared" si="3"/>
        <v>0</v>
      </c>
      <c r="Y30">
        <f t="shared" si="4"/>
        <v>0</v>
      </c>
      <c r="Z30">
        <f t="shared" si="5"/>
        <v>0</v>
      </c>
      <c r="AA30">
        <f t="shared" si="6"/>
        <v>0</v>
      </c>
      <c r="AB30">
        <f t="shared" si="7"/>
        <v>0</v>
      </c>
      <c r="AC30">
        <f t="shared" si="8"/>
        <v>0</v>
      </c>
      <c r="AD30">
        <f t="shared" si="9"/>
        <v>0</v>
      </c>
      <c r="AE30">
        <f t="shared" si="10"/>
        <v>0</v>
      </c>
      <c r="AF30">
        <f t="shared" si="11"/>
        <v>0</v>
      </c>
      <c r="AG30">
        <f t="shared" si="12"/>
        <v>0</v>
      </c>
      <c r="AH30">
        <f t="shared" si="13"/>
        <v>0</v>
      </c>
      <c r="AI30">
        <f t="shared" si="14"/>
        <v>0</v>
      </c>
      <c r="AJ30">
        <f t="shared" si="15"/>
        <v>0</v>
      </c>
      <c r="AK30">
        <f t="shared" si="16"/>
        <v>0</v>
      </c>
    </row>
    <row r="31" spans="1:37" ht="14.25">
      <c r="A31" s="22">
        <v>45744</v>
      </c>
      <c r="B31" s="23"/>
      <c r="C31" s="24"/>
      <c r="D31" s="24"/>
      <c r="E31" s="23"/>
      <c r="F31" s="24"/>
      <c r="G31" s="23"/>
      <c r="H31" s="24"/>
      <c r="I31" s="23"/>
      <c r="J31" s="24"/>
      <c r="K31" s="24"/>
      <c r="L31" s="24"/>
      <c r="M31" s="34">
        <v>5.1999999999999998E-2</v>
      </c>
      <c r="N31" s="25">
        <v>5.1999999999999998E-2</v>
      </c>
      <c r="O31" s="31"/>
      <c r="P31" s="31"/>
      <c r="Q31" s="23"/>
      <c r="R31" s="23"/>
      <c r="S31" s="37"/>
      <c r="T31" s="38"/>
      <c r="U31">
        <f t="shared" si="0"/>
        <v>0</v>
      </c>
      <c r="V31">
        <f t="shared" si="1"/>
        <v>0</v>
      </c>
      <c r="W31">
        <f t="shared" si="2"/>
        <v>0</v>
      </c>
      <c r="X31">
        <f t="shared" si="3"/>
        <v>0</v>
      </c>
      <c r="Y31">
        <f t="shared" si="4"/>
        <v>0</v>
      </c>
      <c r="Z31">
        <f t="shared" si="5"/>
        <v>0</v>
      </c>
      <c r="AA31">
        <f t="shared" si="6"/>
        <v>0</v>
      </c>
      <c r="AB31">
        <f t="shared" si="7"/>
        <v>0</v>
      </c>
      <c r="AC31">
        <f t="shared" si="8"/>
        <v>0</v>
      </c>
      <c r="AD31">
        <f t="shared" si="9"/>
        <v>0</v>
      </c>
      <c r="AE31">
        <f t="shared" si="10"/>
        <v>0</v>
      </c>
      <c r="AF31">
        <f t="shared" si="11"/>
        <v>0</v>
      </c>
      <c r="AG31">
        <f t="shared" si="12"/>
        <v>0</v>
      </c>
      <c r="AH31">
        <f t="shared" si="13"/>
        <v>0</v>
      </c>
      <c r="AI31">
        <f t="shared" si="14"/>
        <v>0</v>
      </c>
      <c r="AJ31">
        <f t="shared" si="15"/>
        <v>0</v>
      </c>
      <c r="AK31">
        <f t="shared" si="16"/>
        <v>0</v>
      </c>
    </row>
    <row r="32" spans="1:37" ht="14.25">
      <c r="A32" s="22">
        <v>45745</v>
      </c>
      <c r="B32" s="23"/>
      <c r="C32" s="24"/>
      <c r="D32" s="24"/>
      <c r="E32" s="23"/>
      <c r="F32" s="24"/>
      <c r="G32" s="23"/>
      <c r="H32" s="24"/>
      <c r="I32" s="23"/>
      <c r="J32" s="24"/>
      <c r="K32" s="24"/>
      <c r="L32" s="24"/>
      <c r="M32" s="25">
        <v>0.05</v>
      </c>
      <c r="N32" s="23">
        <v>0.106</v>
      </c>
      <c r="O32" s="31"/>
      <c r="P32" s="31"/>
      <c r="Q32" s="23"/>
      <c r="R32" s="23"/>
      <c r="S32" s="37"/>
      <c r="T32" s="38"/>
      <c r="U32">
        <f t="shared" si="0"/>
        <v>0</v>
      </c>
      <c r="V32">
        <f t="shared" si="1"/>
        <v>0</v>
      </c>
      <c r="W32">
        <f t="shared" si="2"/>
        <v>0</v>
      </c>
      <c r="X32">
        <f t="shared" si="3"/>
        <v>0</v>
      </c>
      <c r="Y32">
        <f t="shared" si="4"/>
        <v>0</v>
      </c>
      <c r="Z32">
        <f t="shared" si="5"/>
        <v>0</v>
      </c>
      <c r="AA32">
        <f t="shared" si="6"/>
        <v>0</v>
      </c>
      <c r="AB32">
        <f t="shared" si="7"/>
        <v>0</v>
      </c>
      <c r="AC32">
        <f t="shared" si="8"/>
        <v>0</v>
      </c>
      <c r="AD32">
        <f t="shared" si="9"/>
        <v>0</v>
      </c>
      <c r="AE32">
        <f t="shared" si="10"/>
        <v>0</v>
      </c>
      <c r="AF32">
        <f t="shared" si="11"/>
        <v>0</v>
      </c>
      <c r="AG32">
        <f t="shared" si="12"/>
        <v>0</v>
      </c>
      <c r="AH32">
        <f t="shared" si="13"/>
        <v>0</v>
      </c>
      <c r="AI32">
        <f t="shared" si="14"/>
        <v>0</v>
      </c>
      <c r="AJ32">
        <f t="shared" si="15"/>
        <v>0</v>
      </c>
      <c r="AK32">
        <f t="shared" si="16"/>
        <v>0</v>
      </c>
    </row>
    <row r="33" spans="1:37" ht="14.25">
      <c r="A33" s="22">
        <v>45746</v>
      </c>
      <c r="B33" s="23"/>
      <c r="C33" s="24"/>
      <c r="D33" s="24"/>
      <c r="E33" s="23"/>
      <c r="F33" s="24"/>
      <c r="G33" s="23"/>
      <c r="H33" s="24"/>
      <c r="I33" s="23"/>
      <c r="J33" s="24"/>
      <c r="K33" s="24"/>
      <c r="L33" s="24"/>
      <c r="M33" s="24">
        <v>3.6999999999999998E-2</v>
      </c>
      <c r="N33" s="23">
        <v>3.6999999999999998E-2</v>
      </c>
      <c r="O33" s="31"/>
      <c r="P33" s="31"/>
      <c r="Q33" s="23"/>
      <c r="R33" s="23"/>
      <c r="S33" s="37"/>
      <c r="T33" s="38"/>
      <c r="U33">
        <f t="shared" si="0"/>
        <v>0</v>
      </c>
      <c r="V33">
        <f t="shared" si="1"/>
        <v>0</v>
      </c>
      <c r="W33">
        <f t="shared" si="2"/>
        <v>0</v>
      </c>
      <c r="X33">
        <f t="shared" si="3"/>
        <v>0</v>
      </c>
      <c r="Y33">
        <f t="shared" si="4"/>
        <v>0</v>
      </c>
      <c r="Z33">
        <f t="shared" si="5"/>
        <v>0</v>
      </c>
      <c r="AA33">
        <f t="shared" si="6"/>
        <v>0</v>
      </c>
      <c r="AB33">
        <f t="shared" si="7"/>
        <v>0</v>
      </c>
      <c r="AC33">
        <f t="shared" si="8"/>
        <v>0</v>
      </c>
      <c r="AD33">
        <f t="shared" si="9"/>
        <v>0</v>
      </c>
      <c r="AE33">
        <f t="shared" si="10"/>
        <v>0</v>
      </c>
      <c r="AF33">
        <f t="shared" si="11"/>
        <v>0</v>
      </c>
      <c r="AG33">
        <f t="shared" si="12"/>
        <v>0</v>
      </c>
      <c r="AH33">
        <f t="shared" si="13"/>
        <v>0</v>
      </c>
      <c r="AI33">
        <f t="shared" si="14"/>
        <v>0</v>
      </c>
      <c r="AJ33">
        <f t="shared" si="15"/>
        <v>0</v>
      </c>
      <c r="AK33">
        <f t="shared" si="16"/>
        <v>0</v>
      </c>
    </row>
    <row r="34" spans="1:37" ht="14.25">
      <c r="A34" s="22">
        <v>45747</v>
      </c>
      <c r="B34" s="23"/>
      <c r="C34" s="24"/>
      <c r="D34" s="24"/>
      <c r="E34" s="23"/>
      <c r="F34" s="24"/>
      <c r="G34" s="23"/>
      <c r="H34" s="24"/>
      <c r="I34" s="23"/>
      <c r="J34" s="24"/>
      <c r="K34" s="24"/>
      <c r="L34" s="24"/>
      <c r="M34" s="24">
        <v>4.2000000000000003E-2</v>
      </c>
      <c r="N34" s="23">
        <v>4.2000000000000003E-2</v>
      </c>
      <c r="O34" s="31"/>
      <c r="P34" s="31"/>
      <c r="Q34" s="23"/>
      <c r="R34" s="23"/>
      <c r="S34" s="37"/>
      <c r="T34" s="38"/>
      <c r="U34">
        <f t="shared" si="0"/>
        <v>0</v>
      </c>
      <c r="V34">
        <f t="shared" si="1"/>
        <v>0</v>
      </c>
      <c r="W34">
        <f t="shared" si="2"/>
        <v>0</v>
      </c>
      <c r="X34">
        <f t="shared" si="3"/>
        <v>0</v>
      </c>
      <c r="Y34">
        <f t="shared" si="4"/>
        <v>0</v>
      </c>
      <c r="Z34">
        <f t="shared" si="5"/>
        <v>0</v>
      </c>
      <c r="AA34">
        <f t="shared" si="6"/>
        <v>0</v>
      </c>
      <c r="AB34">
        <f t="shared" si="7"/>
        <v>0</v>
      </c>
      <c r="AC34">
        <f t="shared" si="8"/>
        <v>0</v>
      </c>
      <c r="AD34">
        <f t="shared" si="9"/>
        <v>0</v>
      </c>
      <c r="AE34">
        <f t="shared" si="10"/>
        <v>0</v>
      </c>
      <c r="AF34">
        <f t="shared" si="11"/>
        <v>0</v>
      </c>
      <c r="AG34">
        <f t="shared" si="12"/>
        <v>0</v>
      </c>
      <c r="AH34">
        <f t="shared" si="13"/>
        <v>0</v>
      </c>
      <c r="AI34">
        <f t="shared" si="14"/>
        <v>0</v>
      </c>
      <c r="AJ34">
        <f t="shared" si="15"/>
        <v>0</v>
      </c>
      <c r="AK34">
        <f t="shared" si="16"/>
        <v>0</v>
      </c>
    </row>
    <row r="35" spans="1:37" ht="14.25">
      <c r="B35" s="26"/>
      <c r="C35" s="27"/>
      <c r="D35" s="27"/>
      <c r="E35" s="28"/>
      <c r="F35" s="27"/>
      <c r="G35" s="28"/>
      <c r="H35" s="27"/>
      <c r="I35" s="28"/>
      <c r="M35">
        <f>AVERAGE(M4:M34)</f>
        <v>4.0032258064516102E-2</v>
      </c>
      <c r="N35">
        <f>AVERAGE(N4:N34)</f>
        <v>6.2129032258064501E-2</v>
      </c>
      <c r="S35" s="35" t="s">
        <v>26</v>
      </c>
      <c r="T35" s="39"/>
      <c r="U35">
        <f>SUM(U4:U34)</f>
        <v>0</v>
      </c>
      <c r="V35">
        <f t="shared" ref="V35:AD35" si="17">SUM(V4:V34)</f>
        <v>0</v>
      </c>
      <c r="W35">
        <f t="shared" si="17"/>
        <v>0</v>
      </c>
      <c r="X35">
        <f t="shared" si="17"/>
        <v>0</v>
      </c>
      <c r="Y35">
        <f t="shared" si="17"/>
        <v>0</v>
      </c>
      <c r="Z35">
        <f t="shared" si="17"/>
        <v>0</v>
      </c>
      <c r="AA35">
        <f t="shared" si="17"/>
        <v>0</v>
      </c>
      <c r="AB35">
        <f t="shared" si="17"/>
        <v>0</v>
      </c>
      <c r="AC35">
        <f t="shared" si="17"/>
        <v>0</v>
      </c>
      <c r="AD35">
        <f t="shared" si="17"/>
        <v>0</v>
      </c>
      <c r="AE35">
        <f t="shared" si="10"/>
        <v>0</v>
      </c>
      <c r="AF35">
        <f t="shared" si="11"/>
        <v>0</v>
      </c>
      <c r="AG35">
        <f>SUM(AG4:AG34)</f>
        <v>0</v>
      </c>
      <c r="AH35">
        <f t="shared" ref="AH35:AK35" si="18">SUM(AH4:AH34)</f>
        <v>0</v>
      </c>
      <c r="AI35">
        <f t="shared" si="18"/>
        <v>0</v>
      </c>
      <c r="AJ35">
        <f t="shared" si="18"/>
        <v>0</v>
      </c>
      <c r="AK35">
        <f t="shared" si="18"/>
        <v>0</v>
      </c>
    </row>
    <row r="36" spans="1:37" ht="14.25">
      <c r="A36" s="29"/>
      <c r="B36" s="29"/>
      <c r="C36" s="27"/>
      <c r="D36" s="27"/>
      <c r="E36" s="28"/>
      <c r="F36" s="27"/>
      <c r="G36" s="28"/>
      <c r="H36" s="27"/>
      <c r="I36" s="28"/>
      <c r="T36" s="40"/>
      <c r="U36" s="41">
        <f>U35/1000000</f>
        <v>0</v>
      </c>
      <c r="V36" s="41">
        <f t="shared" ref="V36:AG36" si="19">V35/1000000</f>
        <v>0</v>
      </c>
      <c r="W36" s="41">
        <f t="shared" si="19"/>
        <v>0</v>
      </c>
      <c r="X36" s="41">
        <f t="shared" si="19"/>
        <v>0</v>
      </c>
      <c r="Y36" s="41">
        <f t="shared" si="19"/>
        <v>0</v>
      </c>
      <c r="Z36" s="41">
        <f t="shared" si="19"/>
        <v>0</v>
      </c>
      <c r="AA36" s="41">
        <f t="shared" si="19"/>
        <v>0</v>
      </c>
      <c r="AB36" s="41">
        <f t="shared" si="19"/>
        <v>0</v>
      </c>
      <c r="AC36" s="41">
        <f t="shared" si="19"/>
        <v>0</v>
      </c>
      <c r="AD36" s="41">
        <f t="shared" si="19"/>
        <v>0</v>
      </c>
      <c r="AE36" s="41">
        <f t="shared" si="19"/>
        <v>0</v>
      </c>
      <c r="AF36" s="41">
        <f t="shared" si="19"/>
        <v>0</v>
      </c>
      <c r="AG36" s="41">
        <f t="shared" si="19"/>
        <v>0</v>
      </c>
      <c r="AH36" s="41">
        <f t="shared" ref="AH36:AK36" si="20">AH35/1000000</f>
        <v>0</v>
      </c>
      <c r="AI36" s="41">
        <f t="shared" si="20"/>
        <v>0</v>
      </c>
      <c r="AJ36" s="41">
        <f t="shared" si="20"/>
        <v>0</v>
      </c>
      <c r="AK36" s="41">
        <f t="shared" si="20"/>
        <v>0</v>
      </c>
    </row>
    <row r="37" spans="1:37" ht="14.25">
      <c r="U37" s="15" t="s">
        <v>3</v>
      </c>
      <c r="V37" s="15" t="s">
        <v>4</v>
      </c>
      <c r="W37" s="15" t="s">
        <v>5</v>
      </c>
      <c r="X37" s="15" t="s">
        <v>6</v>
      </c>
      <c r="Y37" s="15" t="s">
        <v>7</v>
      </c>
      <c r="Z37" s="15" t="s">
        <v>8</v>
      </c>
      <c r="AA37" s="15" t="s">
        <v>9</v>
      </c>
      <c r="AB37" s="42" t="s">
        <v>21</v>
      </c>
      <c r="AC37" s="30" t="s">
        <v>11</v>
      </c>
      <c r="AD37" s="15" t="s">
        <v>12</v>
      </c>
      <c r="AE37" s="15" t="s">
        <v>13</v>
      </c>
      <c r="AF37" s="15" t="s">
        <v>14</v>
      </c>
      <c r="AG37" s="15" t="s">
        <v>15</v>
      </c>
      <c r="AH37" s="31" t="s">
        <v>16</v>
      </c>
      <c r="AI37" s="31" t="s">
        <v>17</v>
      </c>
      <c r="AJ37" s="31" t="s">
        <v>18</v>
      </c>
      <c r="AK37" s="31" t="s">
        <v>19</v>
      </c>
    </row>
  </sheetData>
  <mergeCells count="2">
    <mergeCell ref="A1:T1"/>
    <mergeCell ref="A2:A3"/>
  </mergeCells>
  <phoneticPr fontId="20" type="noConversion"/>
  <pageMargins left="0.31496062992126" right="0.31496062992126" top="0.35433070866141703" bottom="0.35433070866141703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opLeftCell="A10" workbookViewId="0">
      <selection activeCell="F30" sqref="F30"/>
    </sheetView>
  </sheetViews>
  <sheetFormatPr defaultColWidth="9" defaultRowHeight="13.5"/>
  <sheetData>
    <row r="1" spans="1:37" ht="20.25">
      <c r="A1" s="46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37" ht="14.25">
      <c r="A2" s="47" t="s">
        <v>1</v>
      </c>
      <c r="B2" s="16" t="s">
        <v>2</v>
      </c>
      <c r="C2" s="17" t="s">
        <v>3</v>
      </c>
      <c r="D2" s="18" t="s">
        <v>4</v>
      </c>
      <c r="E2" s="18" t="s">
        <v>5</v>
      </c>
      <c r="F2" s="18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30" t="s">
        <v>11</v>
      </c>
      <c r="L2" s="18" t="s">
        <v>12</v>
      </c>
      <c r="M2" s="18" t="s">
        <v>13</v>
      </c>
      <c r="N2" s="18" t="s">
        <v>14</v>
      </c>
      <c r="O2" s="31" t="s">
        <v>15</v>
      </c>
      <c r="P2" s="32" t="s">
        <v>16</v>
      </c>
      <c r="Q2" s="31" t="s">
        <v>17</v>
      </c>
      <c r="R2" s="31" t="s">
        <v>18</v>
      </c>
      <c r="S2" s="31" t="s">
        <v>19</v>
      </c>
      <c r="T2" s="30" t="s">
        <v>20</v>
      </c>
      <c r="U2" s="15" t="s">
        <v>3</v>
      </c>
      <c r="V2" s="15" t="s">
        <v>4</v>
      </c>
      <c r="W2" s="15" t="s">
        <v>5</v>
      </c>
      <c r="X2" s="15" t="s">
        <v>6</v>
      </c>
      <c r="Y2" s="15" t="s">
        <v>7</v>
      </c>
      <c r="Z2" s="15" t="s">
        <v>8</v>
      </c>
      <c r="AA2" s="15" t="s">
        <v>9</v>
      </c>
      <c r="AB2" s="42" t="s">
        <v>21</v>
      </c>
      <c r="AC2" s="30" t="s">
        <v>11</v>
      </c>
      <c r="AD2" s="15" t="s">
        <v>12</v>
      </c>
      <c r="AE2" s="15" t="s">
        <v>13</v>
      </c>
      <c r="AF2" s="15" t="s">
        <v>14</v>
      </c>
      <c r="AG2" s="15" t="s">
        <v>15</v>
      </c>
      <c r="AH2" s="31" t="s">
        <v>16</v>
      </c>
      <c r="AI2" s="31" t="s">
        <v>17</v>
      </c>
      <c r="AJ2" s="31" t="s">
        <v>18</v>
      </c>
      <c r="AK2" s="31" t="s">
        <v>19</v>
      </c>
    </row>
    <row r="3" spans="1:37">
      <c r="A3" s="47"/>
      <c r="B3" s="19" t="s">
        <v>22</v>
      </c>
      <c r="C3" s="20" t="s">
        <v>23</v>
      </c>
      <c r="D3" s="21" t="s">
        <v>23</v>
      </c>
      <c r="E3" s="21" t="s">
        <v>23</v>
      </c>
      <c r="F3" s="21" t="s">
        <v>23</v>
      </c>
      <c r="G3" s="21" t="s">
        <v>23</v>
      </c>
      <c r="H3" s="21" t="s">
        <v>23</v>
      </c>
      <c r="I3" s="21" t="s">
        <v>23</v>
      </c>
      <c r="J3" s="21" t="s">
        <v>23</v>
      </c>
      <c r="K3" s="21" t="s">
        <v>23</v>
      </c>
      <c r="L3" s="21" t="s">
        <v>23</v>
      </c>
      <c r="M3" s="21" t="s">
        <v>23</v>
      </c>
      <c r="N3" s="21" t="s">
        <v>23</v>
      </c>
      <c r="O3" s="33" t="s">
        <v>23</v>
      </c>
      <c r="P3" s="33" t="s">
        <v>23</v>
      </c>
      <c r="Q3" s="33" t="s">
        <v>23</v>
      </c>
      <c r="R3" s="33" t="s">
        <v>23</v>
      </c>
      <c r="S3" s="33" t="s">
        <v>23</v>
      </c>
      <c r="T3" s="36" t="s">
        <v>24</v>
      </c>
    </row>
    <row r="4" spans="1:37" ht="14.25">
      <c r="A4" s="22">
        <v>45717</v>
      </c>
      <c r="B4" s="23"/>
      <c r="C4" s="24"/>
      <c r="D4" s="24"/>
      <c r="E4" s="23"/>
      <c r="F4" s="24"/>
      <c r="G4" s="23"/>
      <c r="H4" s="24"/>
      <c r="I4" s="23"/>
      <c r="J4" s="24"/>
      <c r="K4" s="24"/>
      <c r="L4" s="34">
        <v>1.7000000000000001E-2</v>
      </c>
      <c r="M4" s="24"/>
      <c r="N4" s="23"/>
      <c r="O4" s="31"/>
      <c r="P4" s="31"/>
      <c r="Q4" s="23"/>
      <c r="R4" s="23"/>
      <c r="S4" s="37"/>
      <c r="T4" s="38"/>
      <c r="U4">
        <f t="shared" ref="U4:U34" si="0">C4*T4</f>
        <v>0</v>
      </c>
      <c r="V4">
        <f t="shared" ref="V4:V34" si="1">D4*T4</f>
        <v>0</v>
      </c>
      <c r="W4">
        <f t="shared" ref="W4:W34" si="2">E4*T4</f>
        <v>0</v>
      </c>
      <c r="X4">
        <f t="shared" ref="X4:X34" si="3">F4*T4</f>
        <v>0</v>
      </c>
      <c r="Y4">
        <f t="shared" ref="Y4:Y34" si="4">G4*T4</f>
        <v>0</v>
      </c>
      <c r="Z4">
        <f t="shared" ref="Z4:Z34" si="5">H4*T4</f>
        <v>0</v>
      </c>
      <c r="AA4">
        <f t="shared" ref="AA4:AA34" si="6">I4*T4</f>
        <v>0</v>
      </c>
      <c r="AB4">
        <f t="shared" ref="AB4:AB34" si="7">J4*T4</f>
        <v>0</v>
      </c>
      <c r="AC4">
        <f t="shared" ref="AC4:AC34" si="8">K4*T4</f>
        <v>0</v>
      </c>
      <c r="AD4">
        <f t="shared" ref="AD4:AD35" si="9">L4*T4</f>
        <v>0</v>
      </c>
      <c r="AE4">
        <f t="shared" ref="AE4:AE34" si="10">M4*T4</f>
        <v>0</v>
      </c>
      <c r="AF4">
        <f t="shared" ref="AF4:AF34" si="11">N4*T4</f>
        <v>0</v>
      </c>
      <c r="AG4">
        <f>O4*T4</f>
        <v>0</v>
      </c>
      <c r="AH4">
        <f>P4*T4</f>
        <v>0</v>
      </c>
      <c r="AI4">
        <f>Q4*T4</f>
        <v>0</v>
      </c>
      <c r="AJ4">
        <f>R4*T4</f>
        <v>0</v>
      </c>
      <c r="AK4">
        <f>S4*T4</f>
        <v>0</v>
      </c>
    </row>
    <row r="5" spans="1:37" ht="14.25">
      <c r="A5" s="22">
        <v>45718</v>
      </c>
      <c r="B5" s="23"/>
      <c r="C5" s="24"/>
      <c r="D5" s="24"/>
      <c r="E5" s="23"/>
      <c r="F5" s="24"/>
      <c r="G5" s="23"/>
      <c r="H5" s="24"/>
      <c r="I5" s="23"/>
      <c r="J5" s="24"/>
      <c r="K5" s="24"/>
      <c r="L5" s="34">
        <v>2.8000000000000001E-2</v>
      </c>
      <c r="M5" s="24"/>
      <c r="N5" s="23"/>
      <c r="O5" s="31"/>
      <c r="P5" s="31"/>
      <c r="Q5" s="23"/>
      <c r="R5" s="23"/>
      <c r="S5" s="37"/>
      <c r="T5" s="38"/>
      <c r="U5">
        <f t="shared" si="0"/>
        <v>0</v>
      </c>
      <c r="V5">
        <f t="shared" si="1"/>
        <v>0</v>
      </c>
      <c r="W5">
        <f t="shared" si="2"/>
        <v>0</v>
      </c>
      <c r="X5">
        <f t="shared" si="3"/>
        <v>0</v>
      </c>
      <c r="Y5">
        <f t="shared" si="4"/>
        <v>0</v>
      </c>
      <c r="Z5">
        <f t="shared" si="5"/>
        <v>0</v>
      </c>
      <c r="AA5">
        <f t="shared" si="6"/>
        <v>0</v>
      </c>
      <c r="AB5">
        <f t="shared" si="7"/>
        <v>0</v>
      </c>
      <c r="AC5">
        <f t="shared" si="8"/>
        <v>0</v>
      </c>
      <c r="AD5">
        <f t="shared" si="9"/>
        <v>0</v>
      </c>
      <c r="AE5">
        <f t="shared" si="10"/>
        <v>0</v>
      </c>
      <c r="AF5">
        <f t="shared" si="11"/>
        <v>0</v>
      </c>
      <c r="AG5">
        <f t="shared" ref="AG5:AG34" si="12">O5*T5</f>
        <v>0</v>
      </c>
      <c r="AH5">
        <f t="shared" ref="AH5:AH34" si="13">P5*T5</f>
        <v>0</v>
      </c>
      <c r="AI5">
        <f t="shared" ref="AI5:AI34" si="14">Q5*T5</f>
        <v>0</v>
      </c>
      <c r="AJ5">
        <f t="shared" ref="AJ5:AJ34" si="15">R5*T5</f>
        <v>0</v>
      </c>
      <c r="AK5">
        <f t="shared" ref="AK5:AK34" si="16">S5*T5</f>
        <v>0</v>
      </c>
    </row>
    <row r="6" spans="1:37" ht="14.25">
      <c r="A6" s="22">
        <v>45719</v>
      </c>
      <c r="B6" s="23"/>
      <c r="C6" s="24"/>
      <c r="D6" s="24"/>
      <c r="E6" s="23"/>
      <c r="F6" s="24"/>
      <c r="G6" s="23"/>
      <c r="H6" s="24"/>
      <c r="I6" s="23"/>
      <c r="J6" s="24"/>
      <c r="K6" s="24"/>
      <c r="L6" s="34">
        <v>7.0000000000000001E-3</v>
      </c>
      <c r="M6" s="24"/>
      <c r="N6" s="23"/>
      <c r="O6" s="31"/>
      <c r="P6" s="31"/>
      <c r="Q6" s="23"/>
      <c r="R6" s="23"/>
      <c r="S6" s="37"/>
      <c r="T6" s="38"/>
      <c r="U6">
        <f t="shared" si="0"/>
        <v>0</v>
      </c>
      <c r="V6">
        <f t="shared" si="1"/>
        <v>0</v>
      </c>
      <c r="W6">
        <f t="shared" si="2"/>
        <v>0</v>
      </c>
      <c r="X6">
        <f t="shared" si="3"/>
        <v>0</v>
      </c>
      <c r="Y6">
        <f t="shared" si="4"/>
        <v>0</v>
      </c>
      <c r="Z6">
        <f t="shared" si="5"/>
        <v>0</v>
      </c>
      <c r="AA6">
        <f t="shared" si="6"/>
        <v>0</v>
      </c>
      <c r="AB6">
        <f t="shared" si="7"/>
        <v>0</v>
      </c>
      <c r="AC6">
        <f t="shared" si="8"/>
        <v>0</v>
      </c>
      <c r="AD6">
        <f t="shared" si="9"/>
        <v>0</v>
      </c>
      <c r="AE6">
        <f t="shared" si="10"/>
        <v>0</v>
      </c>
      <c r="AF6">
        <f t="shared" si="11"/>
        <v>0</v>
      </c>
      <c r="AG6">
        <f t="shared" si="12"/>
        <v>0</v>
      </c>
      <c r="AH6">
        <f t="shared" si="13"/>
        <v>0</v>
      </c>
      <c r="AI6">
        <f t="shared" si="14"/>
        <v>0</v>
      </c>
      <c r="AJ6">
        <f t="shared" si="15"/>
        <v>0</v>
      </c>
      <c r="AK6">
        <f t="shared" si="16"/>
        <v>0</v>
      </c>
    </row>
    <row r="7" spans="1:37" ht="14.25">
      <c r="A7" s="22">
        <v>45720</v>
      </c>
      <c r="B7" s="23"/>
      <c r="C7" s="24"/>
      <c r="D7" s="24"/>
      <c r="E7" s="23"/>
      <c r="F7" s="24"/>
      <c r="G7" s="23"/>
      <c r="H7" s="24"/>
      <c r="I7" s="23"/>
      <c r="J7" s="24"/>
      <c r="K7" s="24"/>
      <c r="L7" s="34">
        <v>6.0000000000000001E-3</v>
      </c>
      <c r="M7" s="24"/>
      <c r="N7" s="23"/>
      <c r="O7" s="31"/>
      <c r="P7" s="31"/>
      <c r="Q7" s="23"/>
      <c r="R7" s="23"/>
      <c r="S7" s="37"/>
      <c r="T7" s="38"/>
      <c r="U7">
        <f t="shared" si="0"/>
        <v>0</v>
      </c>
      <c r="V7">
        <f t="shared" si="1"/>
        <v>0</v>
      </c>
      <c r="W7">
        <f t="shared" si="2"/>
        <v>0</v>
      </c>
      <c r="X7">
        <f t="shared" si="3"/>
        <v>0</v>
      </c>
      <c r="Y7">
        <f t="shared" si="4"/>
        <v>0</v>
      </c>
      <c r="Z7">
        <f t="shared" si="5"/>
        <v>0</v>
      </c>
      <c r="AA7">
        <f t="shared" si="6"/>
        <v>0</v>
      </c>
      <c r="AB7">
        <f t="shared" si="7"/>
        <v>0</v>
      </c>
      <c r="AC7">
        <f t="shared" si="8"/>
        <v>0</v>
      </c>
      <c r="AD7">
        <f t="shared" si="9"/>
        <v>0</v>
      </c>
      <c r="AE7">
        <f t="shared" si="10"/>
        <v>0</v>
      </c>
      <c r="AF7">
        <f t="shared" si="11"/>
        <v>0</v>
      </c>
      <c r="AG7">
        <f t="shared" si="12"/>
        <v>0</v>
      </c>
      <c r="AH7">
        <f t="shared" si="13"/>
        <v>0</v>
      </c>
      <c r="AI7">
        <f t="shared" si="14"/>
        <v>0</v>
      </c>
      <c r="AJ7">
        <f t="shared" si="15"/>
        <v>0</v>
      </c>
      <c r="AK7">
        <f t="shared" si="16"/>
        <v>0</v>
      </c>
    </row>
    <row r="8" spans="1:37" ht="14.25">
      <c r="A8" s="22">
        <v>45721</v>
      </c>
      <c r="B8" s="23"/>
      <c r="C8" s="24"/>
      <c r="D8" s="24"/>
      <c r="E8" s="23"/>
      <c r="F8" s="24"/>
      <c r="G8" s="23"/>
      <c r="H8" s="24"/>
      <c r="I8" s="23"/>
      <c r="J8" s="24"/>
      <c r="K8" s="24"/>
      <c r="L8" s="34">
        <v>5.0000000000000001E-4</v>
      </c>
      <c r="M8" s="24"/>
      <c r="N8" s="23"/>
      <c r="O8" s="31"/>
      <c r="P8" s="31"/>
      <c r="Q8" s="23"/>
      <c r="R8" s="23"/>
      <c r="S8" s="37"/>
      <c r="T8" s="38"/>
      <c r="U8">
        <f t="shared" si="0"/>
        <v>0</v>
      </c>
      <c r="V8">
        <f t="shared" si="1"/>
        <v>0</v>
      </c>
      <c r="W8">
        <f t="shared" si="2"/>
        <v>0</v>
      </c>
      <c r="X8">
        <f t="shared" si="3"/>
        <v>0</v>
      </c>
      <c r="Y8">
        <f t="shared" si="4"/>
        <v>0</v>
      </c>
      <c r="Z8">
        <f t="shared" si="5"/>
        <v>0</v>
      </c>
      <c r="AA8">
        <f t="shared" si="6"/>
        <v>0</v>
      </c>
      <c r="AB8">
        <f t="shared" si="7"/>
        <v>0</v>
      </c>
      <c r="AC8">
        <f t="shared" si="8"/>
        <v>0</v>
      </c>
      <c r="AD8">
        <f t="shared" si="9"/>
        <v>0</v>
      </c>
      <c r="AE8">
        <f t="shared" si="10"/>
        <v>0</v>
      </c>
      <c r="AF8">
        <f t="shared" si="11"/>
        <v>0</v>
      </c>
      <c r="AG8">
        <f t="shared" si="12"/>
        <v>0</v>
      </c>
      <c r="AH8">
        <f t="shared" si="13"/>
        <v>0</v>
      </c>
      <c r="AI8">
        <f t="shared" si="14"/>
        <v>0</v>
      </c>
      <c r="AJ8">
        <f t="shared" si="15"/>
        <v>0</v>
      </c>
      <c r="AK8">
        <f t="shared" si="16"/>
        <v>0</v>
      </c>
    </row>
    <row r="9" spans="1:37" ht="14.25">
      <c r="A9" s="22">
        <v>45722</v>
      </c>
      <c r="B9" s="23"/>
      <c r="C9" s="24"/>
      <c r="D9" s="24"/>
      <c r="E9" s="23"/>
      <c r="F9" s="24"/>
      <c r="G9" s="23"/>
      <c r="H9" s="24"/>
      <c r="I9" s="23"/>
      <c r="J9" s="24"/>
      <c r="K9" s="24"/>
      <c r="L9" s="34">
        <v>5.0000000000000001E-4</v>
      </c>
      <c r="M9" s="24"/>
      <c r="N9" s="23"/>
      <c r="O9" s="31"/>
      <c r="P9" s="31"/>
      <c r="Q9" s="23"/>
      <c r="R9" s="23"/>
      <c r="S9" s="37"/>
      <c r="T9" s="38"/>
      <c r="U9">
        <f t="shared" si="0"/>
        <v>0</v>
      </c>
      <c r="V9">
        <f t="shared" si="1"/>
        <v>0</v>
      </c>
      <c r="W9">
        <f t="shared" si="2"/>
        <v>0</v>
      </c>
      <c r="X9">
        <f t="shared" si="3"/>
        <v>0</v>
      </c>
      <c r="Y9">
        <f t="shared" si="4"/>
        <v>0</v>
      </c>
      <c r="Z9">
        <f t="shared" si="5"/>
        <v>0</v>
      </c>
      <c r="AA9">
        <f t="shared" si="6"/>
        <v>0</v>
      </c>
      <c r="AB9">
        <f t="shared" si="7"/>
        <v>0</v>
      </c>
      <c r="AC9">
        <f t="shared" si="8"/>
        <v>0</v>
      </c>
      <c r="AD9">
        <f t="shared" si="9"/>
        <v>0</v>
      </c>
      <c r="AE9">
        <f t="shared" si="10"/>
        <v>0</v>
      </c>
      <c r="AF9">
        <f t="shared" si="11"/>
        <v>0</v>
      </c>
      <c r="AG9">
        <f t="shared" si="12"/>
        <v>0</v>
      </c>
      <c r="AH9">
        <f t="shared" si="13"/>
        <v>0</v>
      </c>
      <c r="AI9">
        <f t="shared" si="14"/>
        <v>0</v>
      </c>
      <c r="AJ9">
        <f t="shared" si="15"/>
        <v>0</v>
      </c>
      <c r="AK9">
        <f t="shared" si="16"/>
        <v>0</v>
      </c>
    </row>
    <row r="10" spans="1:37" ht="14.25">
      <c r="A10" s="22">
        <v>45723</v>
      </c>
      <c r="B10" s="25"/>
      <c r="C10" s="24"/>
      <c r="D10" s="24"/>
      <c r="E10" s="25"/>
      <c r="F10" s="24"/>
      <c r="G10" s="25"/>
      <c r="H10" s="24"/>
      <c r="I10" s="25"/>
      <c r="J10" s="24"/>
      <c r="K10" s="24"/>
      <c r="L10" s="34">
        <v>1E-3</v>
      </c>
      <c r="M10" s="24"/>
      <c r="N10" s="25"/>
      <c r="O10" s="31"/>
      <c r="P10" s="31"/>
      <c r="Q10" s="23"/>
      <c r="R10" s="23"/>
      <c r="S10" s="37"/>
      <c r="T10" s="38"/>
      <c r="U10">
        <f t="shared" si="0"/>
        <v>0</v>
      </c>
      <c r="V10">
        <f t="shared" si="1"/>
        <v>0</v>
      </c>
      <c r="W10">
        <f t="shared" si="2"/>
        <v>0</v>
      </c>
      <c r="X10">
        <f t="shared" si="3"/>
        <v>0</v>
      </c>
      <c r="Y10">
        <f t="shared" si="4"/>
        <v>0</v>
      </c>
      <c r="Z10">
        <f t="shared" si="5"/>
        <v>0</v>
      </c>
      <c r="AA10">
        <f t="shared" si="6"/>
        <v>0</v>
      </c>
      <c r="AB10">
        <f t="shared" si="7"/>
        <v>0</v>
      </c>
      <c r="AC10">
        <f t="shared" si="8"/>
        <v>0</v>
      </c>
      <c r="AD10">
        <f t="shared" si="9"/>
        <v>0</v>
      </c>
      <c r="AE10">
        <f t="shared" si="10"/>
        <v>0</v>
      </c>
      <c r="AF10">
        <f t="shared" si="11"/>
        <v>0</v>
      </c>
      <c r="AG10">
        <f t="shared" si="12"/>
        <v>0</v>
      </c>
      <c r="AH10">
        <f t="shared" si="13"/>
        <v>0</v>
      </c>
      <c r="AI10">
        <f t="shared" si="14"/>
        <v>0</v>
      </c>
      <c r="AJ10">
        <f t="shared" si="15"/>
        <v>0</v>
      </c>
      <c r="AK10">
        <f t="shared" si="16"/>
        <v>0</v>
      </c>
    </row>
    <row r="11" spans="1:37" ht="14.25">
      <c r="A11" s="22">
        <v>45724</v>
      </c>
      <c r="B11" s="23"/>
      <c r="C11" s="24"/>
      <c r="D11" s="24"/>
      <c r="E11" s="23"/>
      <c r="F11" s="23"/>
      <c r="G11" s="24"/>
      <c r="H11" s="23"/>
      <c r="I11" s="24"/>
      <c r="J11" s="23"/>
      <c r="K11" s="24"/>
      <c r="L11" s="34">
        <v>5.0000000000000001E-4</v>
      </c>
      <c r="M11" s="24"/>
      <c r="N11" s="24"/>
      <c r="O11" s="31"/>
      <c r="P11" s="31"/>
      <c r="Q11" s="23"/>
      <c r="R11" s="23"/>
      <c r="S11" s="37"/>
      <c r="T11" s="38"/>
      <c r="U11">
        <f t="shared" si="0"/>
        <v>0</v>
      </c>
      <c r="V11">
        <f t="shared" si="1"/>
        <v>0</v>
      </c>
      <c r="W11">
        <f t="shared" si="2"/>
        <v>0</v>
      </c>
      <c r="X11">
        <f t="shared" si="3"/>
        <v>0</v>
      </c>
      <c r="Y11">
        <f t="shared" si="4"/>
        <v>0</v>
      </c>
      <c r="Z11">
        <f t="shared" si="5"/>
        <v>0</v>
      </c>
      <c r="AA11">
        <f t="shared" si="6"/>
        <v>0</v>
      </c>
      <c r="AB11">
        <f t="shared" si="7"/>
        <v>0</v>
      </c>
      <c r="AC11">
        <f t="shared" si="8"/>
        <v>0</v>
      </c>
      <c r="AD11">
        <f t="shared" si="9"/>
        <v>0</v>
      </c>
      <c r="AE11">
        <f t="shared" si="10"/>
        <v>0</v>
      </c>
      <c r="AF11">
        <f t="shared" si="11"/>
        <v>0</v>
      </c>
      <c r="AG11">
        <f t="shared" si="12"/>
        <v>0</v>
      </c>
      <c r="AH11">
        <f t="shared" si="13"/>
        <v>0</v>
      </c>
      <c r="AI11">
        <f t="shared" si="14"/>
        <v>0</v>
      </c>
      <c r="AJ11">
        <f t="shared" si="15"/>
        <v>0</v>
      </c>
      <c r="AK11">
        <f t="shared" si="16"/>
        <v>0</v>
      </c>
    </row>
    <row r="12" spans="1:37" ht="14.25">
      <c r="A12" s="22">
        <v>45725</v>
      </c>
      <c r="B12" s="23"/>
      <c r="C12" s="24"/>
      <c r="D12" s="24"/>
      <c r="E12" s="23"/>
      <c r="F12" s="24"/>
      <c r="G12" s="23"/>
      <c r="H12" s="24"/>
      <c r="I12" s="24"/>
      <c r="J12" s="23"/>
      <c r="K12" s="24"/>
      <c r="L12" s="34">
        <v>4.5999999999999999E-2</v>
      </c>
      <c r="M12" s="24"/>
      <c r="N12" s="24"/>
      <c r="O12" s="31"/>
      <c r="P12" s="31"/>
      <c r="Q12" s="23"/>
      <c r="R12" s="23"/>
      <c r="S12" s="37"/>
      <c r="T12" s="38"/>
      <c r="U12">
        <f t="shared" si="0"/>
        <v>0</v>
      </c>
      <c r="V12">
        <f t="shared" si="1"/>
        <v>0</v>
      </c>
      <c r="W12">
        <f t="shared" si="2"/>
        <v>0</v>
      </c>
      <c r="X12">
        <f t="shared" si="3"/>
        <v>0</v>
      </c>
      <c r="Y12">
        <f t="shared" si="4"/>
        <v>0</v>
      </c>
      <c r="Z12">
        <f t="shared" si="5"/>
        <v>0</v>
      </c>
      <c r="AA12">
        <f t="shared" si="6"/>
        <v>0</v>
      </c>
      <c r="AB12">
        <f t="shared" si="7"/>
        <v>0</v>
      </c>
      <c r="AC12">
        <f t="shared" si="8"/>
        <v>0</v>
      </c>
      <c r="AD12">
        <f t="shared" si="9"/>
        <v>0</v>
      </c>
      <c r="AE12">
        <f t="shared" si="10"/>
        <v>0</v>
      </c>
      <c r="AF12">
        <f t="shared" si="11"/>
        <v>0</v>
      </c>
      <c r="AG12">
        <f t="shared" si="12"/>
        <v>0</v>
      </c>
      <c r="AH12">
        <f t="shared" si="13"/>
        <v>0</v>
      </c>
      <c r="AI12">
        <f t="shared" si="14"/>
        <v>0</v>
      </c>
      <c r="AJ12">
        <f t="shared" si="15"/>
        <v>0</v>
      </c>
      <c r="AK12">
        <f t="shared" si="16"/>
        <v>0</v>
      </c>
    </row>
    <row r="13" spans="1:37" ht="14.25">
      <c r="A13" s="22">
        <v>45726</v>
      </c>
      <c r="B13" s="23"/>
      <c r="C13" s="24"/>
      <c r="D13" s="24"/>
      <c r="E13" s="23"/>
      <c r="F13" s="24"/>
      <c r="G13" s="23"/>
      <c r="H13" s="24"/>
      <c r="I13" s="23"/>
      <c r="J13" s="24"/>
      <c r="K13" s="24"/>
      <c r="L13" s="34">
        <v>0.14499999999999999</v>
      </c>
      <c r="M13" s="24"/>
      <c r="N13" s="23"/>
      <c r="O13" s="31"/>
      <c r="P13" s="31"/>
      <c r="Q13" s="23"/>
      <c r="R13" s="23"/>
      <c r="S13" s="37"/>
      <c r="T13" s="38"/>
      <c r="U13">
        <f t="shared" si="0"/>
        <v>0</v>
      </c>
      <c r="V13">
        <f t="shared" si="1"/>
        <v>0</v>
      </c>
      <c r="W13">
        <f t="shared" si="2"/>
        <v>0</v>
      </c>
      <c r="X13">
        <f t="shared" si="3"/>
        <v>0</v>
      </c>
      <c r="Y13">
        <f t="shared" si="4"/>
        <v>0</v>
      </c>
      <c r="Z13">
        <f t="shared" si="5"/>
        <v>0</v>
      </c>
      <c r="AA13">
        <f t="shared" si="6"/>
        <v>0</v>
      </c>
      <c r="AB13">
        <f t="shared" si="7"/>
        <v>0</v>
      </c>
      <c r="AC13">
        <f t="shared" si="8"/>
        <v>0</v>
      </c>
      <c r="AD13">
        <f t="shared" si="9"/>
        <v>0</v>
      </c>
      <c r="AE13">
        <f t="shared" si="10"/>
        <v>0</v>
      </c>
      <c r="AF13">
        <f t="shared" si="11"/>
        <v>0</v>
      </c>
      <c r="AG13">
        <f t="shared" si="12"/>
        <v>0</v>
      </c>
      <c r="AH13">
        <f t="shared" si="13"/>
        <v>0</v>
      </c>
      <c r="AI13">
        <f t="shared" si="14"/>
        <v>0</v>
      </c>
      <c r="AJ13">
        <f t="shared" si="15"/>
        <v>0</v>
      </c>
      <c r="AK13">
        <f t="shared" si="16"/>
        <v>0</v>
      </c>
    </row>
    <row r="14" spans="1:37" ht="14.25">
      <c r="A14" s="22">
        <v>45727</v>
      </c>
      <c r="B14" s="23"/>
      <c r="C14" s="24"/>
      <c r="D14" s="24"/>
      <c r="E14" s="23"/>
      <c r="F14" s="24"/>
      <c r="G14" s="23"/>
      <c r="H14" s="24"/>
      <c r="I14" s="23"/>
      <c r="J14" s="24"/>
      <c r="K14" s="24"/>
      <c r="L14" s="34">
        <v>8.5000000000000006E-2</v>
      </c>
      <c r="M14" s="24"/>
      <c r="N14" s="23"/>
      <c r="O14" s="31"/>
      <c r="P14" s="31"/>
      <c r="Q14" s="23"/>
      <c r="R14" s="23"/>
      <c r="S14" s="37"/>
      <c r="T14" s="38"/>
      <c r="U14">
        <f t="shared" si="0"/>
        <v>0</v>
      </c>
      <c r="V14">
        <f t="shared" si="1"/>
        <v>0</v>
      </c>
      <c r="W14">
        <f t="shared" si="2"/>
        <v>0</v>
      </c>
      <c r="X14">
        <f t="shared" si="3"/>
        <v>0</v>
      </c>
      <c r="Y14">
        <f t="shared" si="4"/>
        <v>0</v>
      </c>
      <c r="Z14">
        <f t="shared" si="5"/>
        <v>0</v>
      </c>
      <c r="AA14">
        <f t="shared" si="6"/>
        <v>0</v>
      </c>
      <c r="AB14">
        <f t="shared" si="7"/>
        <v>0</v>
      </c>
      <c r="AC14">
        <f t="shared" si="8"/>
        <v>0</v>
      </c>
      <c r="AD14">
        <f t="shared" si="9"/>
        <v>0</v>
      </c>
      <c r="AE14">
        <f t="shared" si="10"/>
        <v>0</v>
      </c>
      <c r="AF14">
        <f t="shared" si="11"/>
        <v>0</v>
      </c>
      <c r="AG14">
        <f t="shared" si="12"/>
        <v>0</v>
      </c>
      <c r="AH14">
        <f t="shared" si="13"/>
        <v>0</v>
      </c>
      <c r="AI14">
        <f t="shared" si="14"/>
        <v>0</v>
      </c>
      <c r="AJ14">
        <f t="shared" si="15"/>
        <v>0</v>
      </c>
      <c r="AK14">
        <f t="shared" si="16"/>
        <v>0</v>
      </c>
    </row>
    <row r="15" spans="1:37" ht="14.25">
      <c r="A15" s="22">
        <v>45728</v>
      </c>
      <c r="B15" s="23"/>
      <c r="C15" s="24"/>
      <c r="D15" s="24"/>
      <c r="E15" s="23"/>
      <c r="F15" s="24"/>
      <c r="G15" s="23"/>
      <c r="H15" s="24"/>
      <c r="I15" s="23"/>
      <c r="J15" s="24"/>
      <c r="K15" s="24"/>
      <c r="L15" s="34">
        <v>0.02</v>
      </c>
      <c r="M15" s="24"/>
      <c r="N15" s="23"/>
      <c r="O15" s="31"/>
      <c r="P15" s="31"/>
      <c r="Q15" s="23"/>
      <c r="R15" s="23"/>
      <c r="S15" s="37"/>
      <c r="T15" s="38"/>
      <c r="U15">
        <f t="shared" si="0"/>
        <v>0</v>
      </c>
      <c r="V15">
        <f t="shared" si="1"/>
        <v>0</v>
      </c>
      <c r="W15">
        <f t="shared" si="2"/>
        <v>0</v>
      </c>
      <c r="X15">
        <f t="shared" si="3"/>
        <v>0</v>
      </c>
      <c r="Y15">
        <f t="shared" si="4"/>
        <v>0</v>
      </c>
      <c r="Z15">
        <f t="shared" si="5"/>
        <v>0</v>
      </c>
      <c r="AA15">
        <f t="shared" si="6"/>
        <v>0</v>
      </c>
      <c r="AB15">
        <f t="shared" si="7"/>
        <v>0</v>
      </c>
      <c r="AC15">
        <f t="shared" si="8"/>
        <v>0</v>
      </c>
      <c r="AD15">
        <f t="shared" si="9"/>
        <v>0</v>
      </c>
      <c r="AE15">
        <f t="shared" si="10"/>
        <v>0</v>
      </c>
      <c r="AF15">
        <f t="shared" si="11"/>
        <v>0</v>
      </c>
      <c r="AG15">
        <f t="shared" si="12"/>
        <v>0</v>
      </c>
      <c r="AH15">
        <f t="shared" si="13"/>
        <v>0</v>
      </c>
      <c r="AI15">
        <f t="shared" si="14"/>
        <v>0</v>
      </c>
      <c r="AJ15">
        <f t="shared" si="15"/>
        <v>0</v>
      </c>
      <c r="AK15">
        <f t="shared" si="16"/>
        <v>0</v>
      </c>
    </row>
    <row r="16" spans="1:37" ht="14.25">
      <c r="A16" s="22">
        <v>45729</v>
      </c>
      <c r="B16" s="23"/>
      <c r="C16" s="24"/>
      <c r="D16" s="24"/>
      <c r="E16" s="23"/>
      <c r="F16" s="24"/>
      <c r="G16" s="23"/>
      <c r="H16" s="24"/>
      <c r="I16" s="23"/>
      <c r="J16" s="24"/>
      <c r="K16" s="24"/>
      <c r="L16" s="34">
        <v>1.2E-2</v>
      </c>
      <c r="M16" s="24"/>
      <c r="N16" s="23"/>
      <c r="O16" s="31"/>
      <c r="P16" s="31"/>
      <c r="Q16" s="23"/>
      <c r="R16" s="23"/>
      <c r="S16" s="37"/>
      <c r="T16" s="38"/>
      <c r="U16">
        <f t="shared" si="0"/>
        <v>0</v>
      </c>
      <c r="V16">
        <f t="shared" si="1"/>
        <v>0</v>
      </c>
      <c r="W16">
        <f t="shared" si="2"/>
        <v>0</v>
      </c>
      <c r="X16">
        <f t="shared" si="3"/>
        <v>0</v>
      </c>
      <c r="Y16">
        <f t="shared" si="4"/>
        <v>0</v>
      </c>
      <c r="Z16">
        <f t="shared" si="5"/>
        <v>0</v>
      </c>
      <c r="AA16">
        <f t="shared" si="6"/>
        <v>0</v>
      </c>
      <c r="AB16">
        <f t="shared" si="7"/>
        <v>0</v>
      </c>
      <c r="AC16">
        <f t="shared" si="8"/>
        <v>0</v>
      </c>
      <c r="AD16">
        <f t="shared" si="9"/>
        <v>0</v>
      </c>
      <c r="AE16">
        <f t="shared" si="10"/>
        <v>0</v>
      </c>
      <c r="AF16">
        <f t="shared" si="11"/>
        <v>0</v>
      </c>
      <c r="AG16">
        <f t="shared" si="12"/>
        <v>0</v>
      </c>
      <c r="AH16">
        <f t="shared" si="13"/>
        <v>0</v>
      </c>
      <c r="AI16">
        <f t="shared" si="14"/>
        <v>0</v>
      </c>
      <c r="AJ16">
        <f t="shared" si="15"/>
        <v>0</v>
      </c>
      <c r="AK16">
        <f t="shared" si="16"/>
        <v>0</v>
      </c>
    </row>
    <row r="17" spans="1:37" ht="14.25">
      <c r="A17" s="22">
        <v>45730</v>
      </c>
      <c r="B17" s="25"/>
      <c r="C17" s="24"/>
      <c r="D17" s="24"/>
      <c r="E17" s="25"/>
      <c r="F17" s="24"/>
      <c r="G17" s="25"/>
      <c r="H17" s="24"/>
      <c r="I17" s="25"/>
      <c r="J17" s="24"/>
      <c r="K17" s="24"/>
      <c r="L17" s="34">
        <v>3.0000000000000001E-3</v>
      </c>
      <c r="M17" s="24"/>
      <c r="N17" s="25"/>
      <c r="O17" s="31"/>
      <c r="P17" s="31"/>
      <c r="Q17" s="23"/>
      <c r="R17" s="23"/>
      <c r="S17" s="37"/>
      <c r="T17" s="38"/>
      <c r="U17">
        <f t="shared" si="0"/>
        <v>0</v>
      </c>
      <c r="V17">
        <f t="shared" si="1"/>
        <v>0</v>
      </c>
      <c r="W17">
        <f t="shared" si="2"/>
        <v>0</v>
      </c>
      <c r="X17">
        <f t="shared" si="3"/>
        <v>0</v>
      </c>
      <c r="Y17">
        <f t="shared" si="4"/>
        <v>0</v>
      </c>
      <c r="Z17">
        <f t="shared" si="5"/>
        <v>0</v>
      </c>
      <c r="AA17">
        <f t="shared" si="6"/>
        <v>0</v>
      </c>
      <c r="AB17">
        <f t="shared" si="7"/>
        <v>0</v>
      </c>
      <c r="AC17">
        <f t="shared" si="8"/>
        <v>0</v>
      </c>
      <c r="AD17">
        <f t="shared" si="9"/>
        <v>0</v>
      </c>
      <c r="AE17">
        <f t="shared" si="10"/>
        <v>0</v>
      </c>
      <c r="AF17">
        <f t="shared" si="11"/>
        <v>0</v>
      </c>
      <c r="AG17">
        <f t="shared" si="12"/>
        <v>0</v>
      </c>
      <c r="AH17">
        <f t="shared" si="13"/>
        <v>0</v>
      </c>
      <c r="AI17">
        <f t="shared" si="14"/>
        <v>0</v>
      </c>
      <c r="AJ17">
        <f t="shared" si="15"/>
        <v>0</v>
      </c>
      <c r="AK17">
        <f t="shared" si="16"/>
        <v>0</v>
      </c>
    </row>
    <row r="18" spans="1:37" ht="14.25">
      <c r="A18" s="22">
        <v>45731</v>
      </c>
      <c r="B18" s="23"/>
      <c r="C18" s="24"/>
      <c r="D18" s="24"/>
      <c r="E18" s="24"/>
      <c r="F18" s="23"/>
      <c r="G18" s="24"/>
      <c r="H18" s="23"/>
      <c r="I18" s="24"/>
      <c r="J18" s="23"/>
      <c r="K18" s="24"/>
      <c r="L18" s="34">
        <v>5.0000000000000001E-4</v>
      </c>
      <c r="M18" s="24"/>
      <c r="N18" s="24"/>
      <c r="O18" s="31"/>
      <c r="P18" s="31"/>
      <c r="Q18" s="23"/>
      <c r="R18" s="23"/>
      <c r="S18" s="37"/>
      <c r="T18" s="38"/>
      <c r="U18">
        <f t="shared" si="0"/>
        <v>0</v>
      </c>
      <c r="V18">
        <f t="shared" si="1"/>
        <v>0</v>
      </c>
      <c r="W18">
        <f t="shared" si="2"/>
        <v>0</v>
      </c>
      <c r="X18">
        <f t="shared" si="3"/>
        <v>0</v>
      </c>
      <c r="Y18">
        <f t="shared" si="4"/>
        <v>0</v>
      </c>
      <c r="Z18">
        <f t="shared" si="5"/>
        <v>0</v>
      </c>
      <c r="AA18">
        <f t="shared" si="6"/>
        <v>0</v>
      </c>
      <c r="AB18">
        <f t="shared" si="7"/>
        <v>0</v>
      </c>
      <c r="AC18">
        <f t="shared" si="8"/>
        <v>0</v>
      </c>
      <c r="AD18">
        <f t="shared" si="9"/>
        <v>0</v>
      </c>
      <c r="AE18">
        <f t="shared" si="10"/>
        <v>0</v>
      </c>
      <c r="AF18">
        <f t="shared" si="11"/>
        <v>0</v>
      </c>
      <c r="AG18">
        <f t="shared" si="12"/>
        <v>0</v>
      </c>
      <c r="AH18">
        <f t="shared" si="13"/>
        <v>0</v>
      </c>
      <c r="AI18">
        <f t="shared" si="14"/>
        <v>0</v>
      </c>
      <c r="AJ18">
        <f t="shared" si="15"/>
        <v>0</v>
      </c>
      <c r="AK18">
        <f t="shared" si="16"/>
        <v>0</v>
      </c>
    </row>
    <row r="19" spans="1:37" ht="14.25">
      <c r="A19" s="22">
        <v>45732</v>
      </c>
      <c r="B19" s="23"/>
      <c r="C19" s="24"/>
      <c r="D19" s="24"/>
      <c r="E19" s="23"/>
      <c r="F19" s="24"/>
      <c r="G19" s="23"/>
      <c r="H19" s="24"/>
      <c r="I19" s="23"/>
      <c r="J19" s="24"/>
      <c r="K19" s="24"/>
      <c r="L19" s="34">
        <v>2.7E-2</v>
      </c>
      <c r="M19" s="24"/>
      <c r="N19" s="23"/>
      <c r="O19" s="31"/>
      <c r="P19" s="31"/>
      <c r="Q19" s="23"/>
      <c r="R19" s="23"/>
      <c r="S19" s="37"/>
      <c r="T19" s="38"/>
      <c r="U19">
        <f t="shared" si="0"/>
        <v>0</v>
      </c>
      <c r="V19">
        <f t="shared" si="1"/>
        <v>0</v>
      </c>
      <c r="W19">
        <f t="shared" si="2"/>
        <v>0</v>
      </c>
      <c r="X19">
        <f t="shared" si="3"/>
        <v>0</v>
      </c>
      <c r="Y19">
        <f t="shared" si="4"/>
        <v>0</v>
      </c>
      <c r="Z19">
        <f t="shared" si="5"/>
        <v>0</v>
      </c>
      <c r="AA19">
        <f t="shared" si="6"/>
        <v>0</v>
      </c>
      <c r="AB19">
        <f t="shared" si="7"/>
        <v>0</v>
      </c>
      <c r="AC19">
        <f t="shared" si="8"/>
        <v>0</v>
      </c>
      <c r="AD19">
        <f t="shared" si="9"/>
        <v>0</v>
      </c>
      <c r="AE19">
        <f t="shared" si="10"/>
        <v>0</v>
      </c>
      <c r="AF19">
        <f t="shared" si="11"/>
        <v>0</v>
      </c>
      <c r="AG19">
        <f t="shared" si="12"/>
        <v>0</v>
      </c>
      <c r="AH19">
        <f t="shared" si="13"/>
        <v>0</v>
      </c>
      <c r="AI19">
        <f t="shared" si="14"/>
        <v>0</v>
      </c>
      <c r="AJ19">
        <f t="shared" si="15"/>
        <v>0</v>
      </c>
      <c r="AK19">
        <f t="shared" si="16"/>
        <v>0</v>
      </c>
    </row>
    <row r="20" spans="1:37" ht="14.25">
      <c r="A20" s="22">
        <v>45733</v>
      </c>
      <c r="B20" s="23"/>
      <c r="C20" s="24"/>
      <c r="D20" s="24"/>
      <c r="E20" s="23"/>
      <c r="F20" s="24"/>
      <c r="G20" s="23"/>
      <c r="H20" s="24"/>
      <c r="I20" s="23"/>
      <c r="J20" s="24"/>
      <c r="K20" s="24"/>
      <c r="L20" s="34">
        <v>7.0000000000000007E-2</v>
      </c>
      <c r="M20" s="24"/>
      <c r="N20" s="23"/>
      <c r="O20" s="31"/>
      <c r="P20" s="31"/>
      <c r="Q20" s="23"/>
      <c r="R20" s="23"/>
      <c r="S20" s="37"/>
      <c r="T20" s="38"/>
      <c r="U20">
        <f t="shared" si="0"/>
        <v>0</v>
      </c>
      <c r="V20">
        <f t="shared" si="1"/>
        <v>0</v>
      </c>
      <c r="W20">
        <f t="shared" si="2"/>
        <v>0</v>
      </c>
      <c r="X20">
        <f t="shared" si="3"/>
        <v>0</v>
      </c>
      <c r="Y20">
        <f t="shared" si="4"/>
        <v>0</v>
      </c>
      <c r="Z20">
        <f t="shared" si="5"/>
        <v>0</v>
      </c>
      <c r="AA20">
        <f t="shared" si="6"/>
        <v>0</v>
      </c>
      <c r="AB20">
        <f t="shared" si="7"/>
        <v>0</v>
      </c>
      <c r="AC20">
        <f t="shared" si="8"/>
        <v>0</v>
      </c>
      <c r="AD20">
        <f t="shared" si="9"/>
        <v>0</v>
      </c>
      <c r="AE20">
        <f t="shared" si="10"/>
        <v>0</v>
      </c>
      <c r="AF20">
        <f t="shared" si="11"/>
        <v>0</v>
      </c>
      <c r="AG20">
        <f t="shared" si="12"/>
        <v>0</v>
      </c>
      <c r="AH20">
        <f t="shared" si="13"/>
        <v>0</v>
      </c>
      <c r="AI20">
        <f t="shared" si="14"/>
        <v>0</v>
      </c>
      <c r="AJ20">
        <f t="shared" si="15"/>
        <v>0</v>
      </c>
      <c r="AK20">
        <f t="shared" si="16"/>
        <v>0</v>
      </c>
    </row>
    <row r="21" spans="1:37" ht="14.25">
      <c r="A21" s="22">
        <v>45734</v>
      </c>
      <c r="B21" s="23"/>
      <c r="C21" s="24"/>
      <c r="D21" s="24"/>
      <c r="E21" s="23"/>
      <c r="F21" s="24"/>
      <c r="G21" s="23"/>
      <c r="H21" s="24"/>
      <c r="I21" s="23"/>
      <c r="J21" s="24"/>
      <c r="K21" s="24"/>
      <c r="L21" s="34">
        <v>1.2E-2</v>
      </c>
      <c r="M21" s="24"/>
      <c r="N21" s="23"/>
      <c r="O21" s="31"/>
      <c r="P21" s="31"/>
      <c r="Q21" s="23"/>
      <c r="R21" s="23"/>
      <c r="S21" s="37"/>
      <c r="T21" s="38"/>
      <c r="U21">
        <f t="shared" si="0"/>
        <v>0</v>
      </c>
      <c r="V21">
        <f t="shared" si="1"/>
        <v>0</v>
      </c>
      <c r="W21">
        <f t="shared" si="2"/>
        <v>0</v>
      </c>
      <c r="X21">
        <f t="shared" si="3"/>
        <v>0</v>
      </c>
      <c r="Y21">
        <f t="shared" si="4"/>
        <v>0</v>
      </c>
      <c r="Z21">
        <f t="shared" si="5"/>
        <v>0</v>
      </c>
      <c r="AA21">
        <f t="shared" si="6"/>
        <v>0</v>
      </c>
      <c r="AB21">
        <f t="shared" si="7"/>
        <v>0</v>
      </c>
      <c r="AC21">
        <f t="shared" si="8"/>
        <v>0</v>
      </c>
      <c r="AD21">
        <f t="shared" si="9"/>
        <v>0</v>
      </c>
      <c r="AE21">
        <f t="shared" si="10"/>
        <v>0</v>
      </c>
      <c r="AF21">
        <f t="shared" si="11"/>
        <v>0</v>
      </c>
      <c r="AG21">
        <f t="shared" si="12"/>
        <v>0</v>
      </c>
      <c r="AH21">
        <f t="shared" si="13"/>
        <v>0</v>
      </c>
      <c r="AI21">
        <f t="shared" si="14"/>
        <v>0</v>
      </c>
      <c r="AJ21">
        <f t="shared" si="15"/>
        <v>0</v>
      </c>
      <c r="AK21">
        <f t="shared" si="16"/>
        <v>0</v>
      </c>
    </row>
    <row r="22" spans="1:37" ht="14.25">
      <c r="A22" s="22">
        <v>45735</v>
      </c>
      <c r="B22" s="23"/>
      <c r="C22" s="24"/>
      <c r="D22" s="24"/>
      <c r="E22" s="23"/>
      <c r="F22" s="24"/>
      <c r="G22" s="23"/>
      <c r="H22" s="24"/>
      <c r="I22" s="23"/>
      <c r="J22" s="24"/>
      <c r="K22" s="24"/>
      <c r="L22" s="34">
        <v>1.4999999999999999E-2</v>
      </c>
      <c r="M22" s="24"/>
      <c r="N22" s="23"/>
      <c r="O22" s="31"/>
      <c r="P22" s="31"/>
      <c r="Q22" s="23"/>
      <c r="R22" s="23"/>
      <c r="S22" s="37"/>
      <c r="T22" s="38"/>
      <c r="U22">
        <f t="shared" si="0"/>
        <v>0</v>
      </c>
      <c r="V22">
        <f t="shared" si="1"/>
        <v>0</v>
      </c>
      <c r="W22">
        <f t="shared" si="2"/>
        <v>0</v>
      </c>
      <c r="X22">
        <f t="shared" si="3"/>
        <v>0</v>
      </c>
      <c r="Y22">
        <f t="shared" si="4"/>
        <v>0</v>
      </c>
      <c r="Z22">
        <f t="shared" si="5"/>
        <v>0</v>
      </c>
      <c r="AA22">
        <f t="shared" si="6"/>
        <v>0</v>
      </c>
      <c r="AB22">
        <f t="shared" si="7"/>
        <v>0</v>
      </c>
      <c r="AC22">
        <f t="shared" si="8"/>
        <v>0</v>
      </c>
      <c r="AD22">
        <f t="shared" si="9"/>
        <v>0</v>
      </c>
      <c r="AE22">
        <f t="shared" si="10"/>
        <v>0</v>
      </c>
      <c r="AF22">
        <f t="shared" si="11"/>
        <v>0</v>
      </c>
      <c r="AG22">
        <f t="shared" si="12"/>
        <v>0</v>
      </c>
      <c r="AH22">
        <f t="shared" si="13"/>
        <v>0</v>
      </c>
      <c r="AI22">
        <f t="shared" si="14"/>
        <v>0</v>
      </c>
      <c r="AJ22">
        <f t="shared" si="15"/>
        <v>0</v>
      </c>
      <c r="AK22">
        <f t="shared" si="16"/>
        <v>0</v>
      </c>
    </row>
    <row r="23" spans="1:37" ht="14.25">
      <c r="A23" s="22">
        <v>45736</v>
      </c>
      <c r="B23" s="23"/>
      <c r="C23" s="24"/>
      <c r="D23" s="24"/>
      <c r="E23" s="23"/>
      <c r="F23" s="24"/>
      <c r="G23" s="23"/>
      <c r="H23" s="24"/>
      <c r="I23" s="23"/>
      <c r="J23" s="24"/>
      <c r="K23" s="24"/>
      <c r="L23" s="34">
        <v>8.9999999999999993E-3</v>
      </c>
      <c r="M23" s="24"/>
      <c r="N23" s="23"/>
      <c r="O23" s="31"/>
      <c r="P23" s="31"/>
      <c r="Q23" s="23"/>
      <c r="R23" s="23"/>
      <c r="S23" s="37"/>
      <c r="T23" s="38"/>
      <c r="U23">
        <f t="shared" si="0"/>
        <v>0</v>
      </c>
      <c r="V23">
        <f t="shared" si="1"/>
        <v>0</v>
      </c>
      <c r="W23">
        <f t="shared" si="2"/>
        <v>0</v>
      </c>
      <c r="X23">
        <f t="shared" si="3"/>
        <v>0</v>
      </c>
      <c r="Y23">
        <f t="shared" si="4"/>
        <v>0</v>
      </c>
      <c r="Z23">
        <f t="shared" si="5"/>
        <v>0</v>
      </c>
      <c r="AA23">
        <f t="shared" si="6"/>
        <v>0</v>
      </c>
      <c r="AB23">
        <f t="shared" si="7"/>
        <v>0</v>
      </c>
      <c r="AC23">
        <f t="shared" si="8"/>
        <v>0</v>
      </c>
      <c r="AD23">
        <f t="shared" si="9"/>
        <v>0</v>
      </c>
      <c r="AE23">
        <f t="shared" si="10"/>
        <v>0</v>
      </c>
      <c r="AF23">
        <f t="shared" si="11"/>
        <v>0</v>
      </c>
      <c r="AG23">
        <f t="shared" si="12"/>
        <v>0</v>
      </c>
      <c r="AH23">
        <f t="shared" si="13"/>
        <v>0</v>
      </c>
      <c r="AI23">
        <f t="shared" si="14"/>
        <v>0</v>
      </c>
      <c r="AJ23">
        <f t="shared" si="15"/>
        <v>0</v>
      </c>
      <c r="AK23">
        <f t="shared" si="16"/>
        <v>0</v>
      </c>
    </row>
    <row r="24" spans="1:37" ht="14.25">
      <c r="A24" s="22">
        <v>45737</v>
      </c>
      <c r="B24" s="25"/>
      <c r="C24" s="24"/>
      <c r="D24" s="24"/>
      <c r="E24" s="25"/>
      <c r="F24" s="24"/>
      <c r="G24" s="25"/>
      <c r="H24" s="24"/>
      <c r="I24" s="25"/>
      <c r="J24" s="24"/>
      <c r="K24" s="24"/>
      <c r="L24" s="34">
        <v>7.0000000000000001E-3</v>
      </c>
      <c r="M24" s="24"/>
      <c r="N24" s="25"/>
      <c r="O24" s="31"/>
      <c r="P24" s="31"/>
      <c r="Q24" s="23"/>
      <c r="R24" s="23"/>
      <c r="S24" s="37"/>
      <c r="T24" s="38"/>
      <c r="U24">
        <f t="shared" si="0"/>
        <v>0</v>
      </c>
      <c r="V24">
        <f t="shared" si="1"/>
        <v>0</v>
      </c>
      <c r="W24">
        <f t="shared" si="2"/>
        <v>0</v>
      </c>
      <c r="X24">
        <f t="shared" si="3"/>
        <v>0</v>
      </c>
      <c r="Y24">
        <f t="shared" si="4"/>
        <v>0</v>
      </c>
      <c r="Z24">
        <f t="shared" si="5"/>
        <v>0</v>
      </c>
      <c r="AA24">
        <f t="shared" si="6"/>
        <v>0</v>
      </c>
      <c r="AB24">
        <f t="shared" si="7"/>
        <v>0</v>
      </c>
      <c r="AC24">
        <f t="shared" si="8"/>
        <v>0</v>
      </c>
      <c r="AD24">
        <f t="shared" si="9"/>
        <v>0</v>
      </c>
      <c r="AE24">
        <f t="shared" si="10"/>
        <v>0</v>
      </c>
      <c r="AF24">
        <f t="shared" si="11"/>
        <v>0</v>
      </c>
      <c r="AG24">
        <f t="shared" si="12"/>
        <v>0</v>
      </c>
      <c r="AH24">
        <f t="shared" si="13"/>
        <v>0</v>
      </c>
      <c r="AI24">
        <f t="shared" si="14"/>
        <v>0</v>
      </c>
      <c r="AJ24">
        <f t="shared" si="15"/>
        <v>0</v>
      </c>
      <c r="AK24">
        <f t="shared" si="16"/>
        <v>0</v>
      </c>
    </row>
    <row r="25" spans="1:37" ht="14.25">
      <c r="A25" s="22">
        <v>45738</v>
      </c>
      <c r="B25" s="23"/>
      <c r="C25" s="24"/>
      <c r="D25" s="24"/>
      <c r="E25" s="23"/>
      <c r="F25" s="24"/>
      <c r="G25" s="23"/>
      <c r="H25" s="24"/>
      <c r="I25" s="23"/>
      <c r="J25" s="24"/>
      <c r="K25" s="24"/>
      <c r="L25" s="34">
        <v>6.0000000000000001E-3</v>
      </c>
      <c r="M25" s="24"/>
      <c r="N25" s="23"/>
      <c r="O25" s="31"/>
      <c r="P25" s="31"/>
      <c r="Q25" s="23"/>
      <c r="R25" s="23"/>
      <c r="S25" s="37"/>
      <c r="T25" s="38"/>
      <c r="U25">
        <f t="shared" si="0"/>
        <v>0</v>
      </c>
      <c r="V25">
        <f t="shared" si="1"/>
        <v>0</v>
      </c>
      <c r="W25">
        <f t="shared" si="2"/>
        <v>0</v>
      </c>
      <c r="X25">
        <f t="shared" si="3"/>
        <v>0</v>
      </c>
      <c r="Y25">
        <f t="shared" si="4"/>
        <v>0</v>
      </c>
      <c r="Z25">
        <f t="shared" si="5"/>
        <v>0</v>
      </c>
      <c r="AA25">
        <f t="shared" si="6"/>
        <v>0</v>
      </c>
      <c r="AB25">
        <f t="shared" si="7"/>
        <v>0</v>
      </c>
      <c r="AC25">
        <f t="shared" si="8"/>
        <v>0</v>
      </c>
      <c r="AD25">
        <f t="shared" si="9"/>
        <v>0</v>
      </c>
      <c r="AE25">
        <f t="shared" si="10"/>
        <v>0</v>
      </c>
      <c r="AF25">
        <f t="shared" si="11"/>
        <v>0</v>
      </c>
      <c r="AG25">
        <f t="shared" si="12"/>
        <v>0</v>
      </c>
      <c r="AH25">
        <f t="shared" si="13"/>
        <v>0</v>
      </c>
      <c r="AI25">
        <f t="shared" si="14"/>
        <v>0</v>
      </c>
      <c r="AJ25">
        <f t="shared" si="15"/>
        <v>0</v>
      </c>
      <c r="AK25">
        <f t="shared" si="16"/>
        <v>0</v>
      </c>
    </row>
    <row r="26" spans="1:37" ht="14.25">
      <c r="A26" s="22">
        <v>45739</v>
      </c>
      <c r="B26" s="23"/>
      <c r="C26" s="24"/>
      <c r="D26" s="24"/>
      <c r="E26" s="23"/>
      <c r="F26" s="24"/>
      <c r="G26" s="23"/>
      <c r="H26" s="24"/>
      <c r="I26" s="23"/>
      <c r="J26" s="24"/>
      <c r="K26" s="24"/>
      <c r="L26" s="34">
        <v>8.0000000000000002E-3</v>
      </c>
      <c r="M26" s="24"/>
      <c r="N26" s="23"/>
      <c r="O26" s="31"/>
      <c r="P26" s="31"/>
      <c r="Q26" s="23"/>
      <c r="R26" s="23"/>
      <c r="S26" s="37"/>
      <c r="T26" s="38"/>
      <c r="U26">
        <f t="shared" si="0"/>
        <v>0</v>
      </c>
      <c r="V26">
        <f t="shared" si="1"/>
        <v>0</v>
      </c>
      <c r="W26">
        <f t="shared" si="2"/>
        <v>0</v>
      </c>
      <c r="X26">
        <f t="shared" si="3"/>
        <v>0</v>
      </c>
      <c r="Y26">
        <f t="shared" si="4"/>
        <v>0</v>
      </c>
      <c r="Z26">
        <f t="shared" si="5"/>
        <v>0</v>
      </c>
      <c r="AA26">
        <f t="shared" si="6"/>
        <v>0</v>
      </c>
      <c r="AB26">
        <f t="shared" si="7"/>
        <v>0</v>
      </c>
      <c r="AC26">
        <f t="shared" si="8"/>
        <v>0</v>
      </c>
      <c r="AD26">
        <f t="shared" si="9"/>
        <v>0</v>
      </c>
      <c r="AE26">
        <f t="shared" si="10"/>
        <v>0</v>
      </c>
      <c r="AF26">
        <f t="shared" si="11"/>
        <v>0</v>
      </c>
      <c r="AG26">
        <f t="shared" si="12"/>
        <v>0</v>
      </c>
      <c r="AH26">
        <f t="shared" si="13"/>
        <v>0</v>
      </c>
      <c r="AI26">
        <f t="shared" si="14"/>
        <v>0</v>
      </c>
      <c r="AJ26">
        <f t="shared" si="15"/>
        <v>0</v>
      </c>
      <c r="AK26">
        <f t="shared" si="16"/>
        <v>0</v>
      </c>
    </row>
    <row r="27" spans="1:37" ht="14.25">
      <c r="A27" s="22">
        <v>45740</v>
      </c>
      <c r="B27" s="23"/>
      <c r="C27" s="24"/>
      <c r="D27" s="24"/>
      <c r="E27" s="23"/>
      <c r="F27" s="24"/>
      <c r="G27" s="24"/>
      <c r="H27" s="23"/>
      <c r="I27" s="24"/>
      <c r="J27" s="23"/>
      <c r="K27" s="24"/>
      <c r="L27" s="34">
        <v>1E-3</v>
      </c>
      <c r="M27" s="24"/>
      <c r="N27" s="24"/>
      <c r="O27" s="31"/>
      <c r="P27" s="31"/>
      <c r="Q27" s="23"/>
      <c r="R27" s="23"/>
      <c r="S27" s="37"/>
      <c r="T27" s="38"/>
      <c r="U27">
        <f t="shared" si="0"/>
        <v>0</v>
      </c>
      <c r="V27">
        <f t="shared" si="1"/>
        <v>0</v>
      </c>
      <c r="W27">
        <f t="shared" si="2"/>
        <v>0</v>
      </c>
      <c r="X27">
        <f t="shared" si="3"/>
        <v>0</v>
      </c>
      <c r="Y27">
        <f t="shared" si="4"/>
        <v>0</v>
      </c>
      <c r="Z27">
        <f t="shared" si="5"/>
        <v>0</v>
      </c>
      <c r="AA27">
        <f t="shared" si="6"/>
        <v>0</v>
      </c>
      <c r="AB27">
        <f t="shared" si="7"/>
        <v>0</v>
      </c>
      <c r="AC27">
        <f t="shared" si="8"/>
        <v>0</v>
      </c>
      <c r="AD27">
        <f t="shared" si="9"/>
        <v>0</v>
      </c>
      <c r="AE27">
        <f t="shared" si="10"/>
        <v>0</v>
      </c>
      <c r="AF27">
        <f t="shared" si="11"/>
        <v>0</v>
      </c>
      <c r="AG27">
        <f t="shared" si="12"/>
        <v>0</v>
      </c>
      <c r="AH27">
        <f t="shared" si="13"/>
        <v>0</v>
      </c>
      <c r="AI27">
        <f t="shared" si="14"/>
        <v>0</v>
      </c>
      <c r="AJ27">
        <f t="shared" si="15"/>
        <v>0</v>
      </c>
      <c r="AK27">
        <f t="shared" si="16"/>
        <v>0</v>
      </c>
    </row>
    <row r="28" spans="1:37" ht="14.25">
      <c r="A28" s="22">
        <v>45741</v>
      </c>
      <c r="B28" s="23"/>
      <c r="C28" s="24"/>
      <c r="D28" s="24"/>
      <c r="E28" s="23"/>
      <c r="F28" s="24"/>
      <c r="G28" s="23"/>
      <c r="H28" s="24"/>
      <c r="I28" s="23"/>
      <c r="J28" s="24"/>
      <c r="K28" s="24"/>
      <c r="L28" s="34">
        <v>1E-3</v>
      </c>
      <c r="M28" s="24"/>
      <c r="N28" s="23"/>
      <c r="O28" s="31"/>
      <c r="P28" s="31"/>
      <c r="Q28" s="23"/>
      <c r="R28" s="23"/>
      <c r="S28" s="37"/>
      <c r="T28" s="38"/>
      <c r="U28">
        <f t="shared" si="0"/>
        <v>0</v>
      </c>
      <c r="V28">
        <f t="shared" si="1"/>
        <v>0</v>
      </c>
      <c r="W28">
        <f t="shared" si="2"/>
        <v>0</v>
      </c>
      <c r="X28">
        <f t="shared" si="3"/>
        <v>0</v>
      </c>
      <c r="Y28">
        <f t="shared" si="4"/>
        <v>0</v>
      </c>
      <c r="Z28">
        <f t="shared" si="5"/>
        <v>0</v>
      </c>
      <c r="AA28">
        <f t="shared" si="6"/>
        <v>0</v>
      </c>
      <c r="AB28">
        <f t="shared" si="7"/>
        <v>0</v>
      </c>
      <c r="AC28">
        <f t="shared" si="8"/>
        <v>0</v>
      </c>
      <c r="AD28">
        <f t="shared" si="9"/>
        <v>0</v>
      </c>
      <c r="AE28">
        <f t="shared" si="10"/>
        <v>0</v>
      </c>
      <c r="AF28">
        <f t="shared" si="11"/>
        <v>0</v>
      </c>
      <c r="AG28">
        <f t="shared" si="12"/>
        <v>0</v>
      </c>
      <c r="AH28">
        <f t="shared" si="13"/>
        <v>0</v>
      </c>
      <c r="AI28">
        <f t="shared" si="14"/>
        <v>0</v>
      </c>
      <c r="AJ28">
        <f t="shared" si="15"/>
        <v>0</v>
      </c>
      <c r="AK28">
        <f t="shared" si="16"/>
        <v>0</v>
      </c>
    </row>
    <row r="29" spans="1:37" ht="14.25">
      <c r="A29" s="22">
        <v>45742</v>
      </c>
      <c r="B29" s="23"/>
      <c r="C29" s="24"/>
      <c r="D29" s="24"/>
      <c r="E29" s="23"/>
      <c r="F29" s="24"/>
      <c r="G29" s="23"/>
      <c r="H29" s="24"/>
      <c r="I29" s="23"/>
      <c r="J29" s="24"/>
      <c r="K29" s="24"/>
      <c r="L29" s="34">
        <v>1E-3</v>
      </c>
      <c r="M29" s="24"/>
      <c r="N29" s="23"/>
      <c r="O29" s="31"/>
      <c r="P29" s="31"/>
      <c r="Q29" s="23"/>
      <c r="R29" s="23"/>
      <c r="S29" s="37"/>
      <c r="T29" s="38"/>
      <c r="U29">
        <f t="shared" si="0"/>
        <v>0</v>
      </c>
      <c r="V29">
        <f t="shared" si="1"/>
        <v>0</v>
      </c>
      <c r="W29">
        <f t="shared" si="2"/>
        <v>0</v>
      </c>
      <c r="X29">
        <f t="shared" si="3"/>
        <v>0</v>
      </c>
      <c r="Y29">
        <f t="shared" si="4"/>
        <v>0</v>
      </c>
      <c r="Z29">
        <f t="shared" si="5"/>
        <v>0</v>
      </c>
      <c r="AA29">
        <f t="shared" si="6"/>
        <v>0</v>
      </c>
      <c r="AB29">
        <f t="shared" si="7"/>
        <v>0</v>
      </c>
      <c r="AC29">
        <f t="shared" si="8"/>
        <v>0</v>
      </c>
      <c r="AD29">
        <f t="shared" si="9"/>
        <v>0</v>
      </c>
      <c r="AE29">
        <f t="shared" si="10"/>
        <v>0</v>
      </c>
      <c r="AF29">
        <f t="shared" si="11"/>
        <v>0</v>
      </c>
      <c r="AG29">
        <f t="shared" si="12"/>
        <v>0</v>
      </c>
      <c r="AH29">
        <f t="shared" si="13"/>
        <v>0</v>
      </c>
      <c r="AI29">
        <f t="shared" si="14"/>
        <v>0</v>
      </c>
      <c r="AJ29">
        <f t="shared" si="15"/>
        <v>0</v>
      </c>
      <c r="AK29">
        <f t="shared" si="16"/>
        <v>0</v>
      </c>
    </row>
    <row r="30" spans="1:37" ht="14.25">
      <c r="A30" s="22">
        <v>45743</v>
      </c>
      <c r="B30" s="23"/>
      <c r="C30" s="24"/>
      <c r="D30" s="24"/>
      <c r="E30" s="23"/>
      <c r="F30" s="24"/>
      <c r="G30" s="23"/>
      <c r="H30" s="24"/>
      <c r="I30" s="23"/>
      <c r="J30" s="24"/>
      <c r="K30" s="24"/>
      <c r="L30" s="34">
        <v>3.1E-2</v>
      </c>
      <c r="M30" s="24"/>
      <c r="N30" s="23"/>
      <c r="O30" s="31"/>
      <c r="P30" s="31"/>
      <c r="Q30" s="23"/>
      <c r="R30" s="23"/>
      <c r="S30" s="37"/>
      <c r="T30" s="38"/>
      <c r="U30">
        <f t="shared" si="0"/>
        <v>0</v>
      </c>
      <c r="V30">
        <f t="shared" si="1"/>
        <v>0</v>
      </c>
      <c r="W30">
        <f t="shared" si="2"/>
        <v>0</v>
      </c>
      <c r="X30">
        <f t="shared" si="3"/>
        <v>0</v>
      </c>
      <c r="Y30">
        <f t="shared" si="4"/>
        <v>0</v>
      </c>
      <c r="Z30">
        <f t="shared" si="5"/>
        <v>0</v>
      </c>
      <c r="AA30">
        <f t="shared" si="6"/>
        <v>0</v>
      </c>
      <c r="AB30">
        <f t="shared" si="7"/>
        <v>0</v>
      </c>
      <c r="AC30">
        <f t="shared" si="8"/>
        <v>0</v>
      </c>
      <c r="AD30">
        <f t="shared" si="9"/>
        <v>0</v>
      </c>
      <c r="AE30">
        <f t="shared" si="10"/>
        <v>0</v>
      </c>
      <c r="AF30">
        <f t="shared" si="11"/>
        <v>0</v>
      </c>
      <c r="AG30">
        <f t="shared" si="12"/>
        <v>0</v>
      </c>
      <c r="AH30">
        <f t="shared" si="13"/>
        <v>0</v>
      </c>
      <c r="AI30">
        <f t="shared" si="14"/>
        <v>0</v>
      </c>
      <c r="AJ30">
        <f t="shared" si="15"/>
        <v>0</v>
      </c>
      <c r="AK30">
        <f t="shared" si="16"/>
        <v>0</v>
      </c>
    </row>
    <row r="31" spans="1:37" ht="14.25">
      <c r="A31" s="22">
        <v>45744</v>
      </c>
      <c r="B31" s="23"/>
      <c r="C31" s="24"/>
      <c r="D31" s="24"/>
      <c r="E31" s="23"/>
      <c r="F31" s="24"/>
      <c r="G31" s="23"/>
      <c r="H31" s="24"/>
      <c r="I31" s="23"/>
      <c r="J31" s="24"/>
      <c r="K31" s="24"/>
      <c r="L31" s="34">
        <v>4.8000000000000001E-2</v>
      </c>
      <c r="M31" s="24"/>
      <c r="N31" s="23"/>
      <c r="O31" s="31"/>
      <c r="P31" s="31"/>
      <c r="Q31" s="23"/>
      <c r="R31" s="23"/>
      <c r="S31" s="37"/>
      <c r="T31" s="38"/>
      <c r="U31">
        <f t="shared" si="0"/>
        <v>0</v>
      </c>
      <c r="V31">
        <f t="shared" si="1"/>
        <v>0</v>
      </c>
      <c r="W31">
        <f t="shared" si="2"/>
        <v>0</v>
      </c>
      <c r="X31">
        <f t="shared" si="3"/>
        <v>0</v>
      </c>
      <c r="Y31">
        <f t="shared" si="4"/>
        <v>0</v>
      </c>
      <c r="Z31">
        <f t="shared" si="5"/>
        <v>0</v>
      </c>
      <c r="AA31">
        <f t="shared" si="6"/>
        <v>0</v>
      </c>
      <c r="AB31">
        <f t="shared" si="7"/>
        <v>0</v>
      </c>
      <c r="AC31">
        <f t="shared" si="8"/>
        <v>0</v>
      </c>
      <c r="AD31">
        <f t="shared" si="9"/>
        <v>0</v>
      </c>
      <c r="AE31">
        <f t="shared" si="10"/>
        <v>0</v>
      </c>
      <c r="AF31">
        <f t="shared" si="11"/>
        <v>0</v>
      </c>
      <c r="AG31">
        <f t="shared" si="12"/>
        <v>0</v>
      </c>
      <c r="AH31">
        <f t="shared" si="13"/>
        <v>0</v>
      </c>
      <c r="AI31">
        <f t="shared" si="14"/>
        <v>0</v>
      </c>
      <c r="AJ31">
        <f t="shared" si="15"/>
        <v>0</v>
      </c>
      <c r="AK31">
        <f t="shared" si="16"/>
        <v>0</v>
      </c>
    </row>
    <row r="32" spans="1:37" ht="14.25">
      <c r="A32" s="22">
        <v>45745</v>
      </c>
      <c r="B32" s="23"/>
      <c r="C32" s="24"/>
      <c r="D32" s="24"/>
      <c r="E32" s="23"/>
      <c r="F32" s="24"/>
      <c r="G32" s="23"/>
      <c r="H32" s="24"/>
      <c r="I32" s="23"/>
      <c r="J32" s="24"/>
      <c r="K32" s="24"/>
      <c r="L32" s="24">
        <v>7.9000000000000001E-2</v>
      </c>
      <c r="M32" s="24"/>
      <c r="N32" s="23"/>
      <c r="O32" s="31"/>
      <c r="P32" s="31"/>
      <c r="Q32" s="23"/>
      <c r="R32" s="23"/>
      <c r="S32" s="37"/>
      <c r="T32" s="38"/>
      <c r="U32">
        <f t="shared" si="0"/>
        <v>0</v>
      </c>
      <c r="V32">
        <f t="shared" si="1"/>
        <v>0</v>
      </c>
      <c r="W32">
        <f t="shared" si="2"/>
        <v>0</v>
      </c>
      <c r="X32">
        <f t="shared" si="3"/>
        <v>0</v>
      </c>
      <c r="Y32">
        <f t="shared" si="4"/>
        <v>0</v>
      </c>
      <c r="Z32">
        <f t="shared" si="5"/>
        <v>0</v>
      </c>
      <c r="AA32">
        <f t="shared" si="6"/>
        <v>0</v>
      </c>
      <c r="AB32">
        <f t="shared" si="7"/>
        <v>0</v>
      </c>
      <c r="AC32">
        <f t="shared" si="8"/>
        <v>0</v>
      </c>
      <c r="AD32">
        <f t="shared" si="9"/>
        <v>0</v>
      </c>
      <c r="AE32">
        <f t="shared" si="10"/>
        <v>0</v>
      </c>
      <c r="AF32">
        <f t="shared" si="11"/>
        <v>0</v>
      </c>
      <c r="AG32">
        <f t="shared" si="12"/>
        <v>0</v>
      </c>
      <c r="AH32">
        <f t="shared" si="13"/>
        <v>0</v>
      </c>
      <c r="AI32">
        <f t="shared" si="14"/>
        <v>0</v>
      </c>
      <c r="AJ32">
        <f t="shared" si="15"/>
        <v>0</v>
      </c>
      <c r="AK32">
        <f t="shared" si="16"/>
        <v>0</v>
      </c>
    </row>
    <row r="33" spans="1:37" ht="14.25">
      <c r="A33" s="22">
        <v>45746</v>
      </c>
      <c r="B33" s="23"/>
      <c r="C33" s="24"/>
      <c r="D33" s="24"/>
      <c r="E33" s="23"/>
      <c r="F33" s="24"/>
      <c r="G33" s="23"/>
      <c r="H33" s="24"/>
      <c r="I33" s="23"/>
      <c r="J33" s="24"/>
      <c r="K33" s="24"/>
      <c r="L33" s="24">
        <v>4.3999999999999997E-2</v>
      </c>
      <c r="M33" s="24"/>
      <c r="N33" s="23"/>
      <c r="O33" s="31"/>
      <c r="P33" s="31"/>
      <c r="Q33" s="23"/>
      <c r="R33" s="23"/>
      <c r="S33" s="37"/>
      <c r="T33" s="38"/>
      <c r="U33">
        <f t="shared" si="0"/>
        <v>0</v>
      </c>
      <c r="V33">
        <f t="shared" si="1"/>
        <v>0</v>
      </c>
      <c r="W33">
        <f t="shared" si="2"/>
        <v>0</v>
      </c>
      <c r="X33">
        <f t="shared" si="3"/>
        <v>0</v>
      </c>
      <c r="Y33">
        <f t="shared" si="4"/>
        <v>0</v>
      </c>
      <c r="Z33">
        <f t="shared" si="5"/>
        <v>0</v>
      </c>
      <c r="AA33">
        <f t="shared" si="6"/>
        <v>0</v>
      </c>
      <c r="AB33">
        <f t="shared" si="7"/>
        <v>0</v>
      </c>
      <c r="AC33">
        <f t="shared" si="8"/>
        <v>0</v>
      </c>
      <c r="AD33">
        <f t="shared" si="9"/>
        <v>0</v>
      </c>
      <c r="AE33">
        <f t="shared" si="10"/>
        <v>0</v>
      </c>
      <c r="AF33">
        <f t="shared" si="11"/>
        <v>0</v>
      </c>
      <c r="AG33">
        <f t="shared" si="12"/>
        <v>0</v>
      </c>
      <c r="AH33">
        <f t="shared" si="13"/>
        <v>0</v>
      </c>
      <c r="AI33">
        <f t="shared" si="14"/>
        <v>0</v>
      </c>
      <c r="AJ33">
        <f t="shared" si="15"/>
        <v>0</v>
      </c>
      <c r="AK33">
        <f t="shared" si="16"/>
        <v>0</v>
      </c>
    </row>
    <row r="34" spans="1:37" ht="14.25">
      <c r="A34" s="22">
        <v>45747</v>
      </c>
      <c r="B34" s="23"/>
      <c r="C34" s="24"/>
      <c r="D34" s="24"/>
      <c r="E34" s="23"/>
      <c r="F34" s="24"/>
      <c r="G34" s="23"/>
      <c r="H34" s="24"/>
      <c r="I34" s="23"/>
      <c r="J34" s="24"/>
      <c r="K34" s="24"/>
      <c r="L34" s="24">
        <v>0.23400000000000001</v>
      </c>
      <c r="M34" s="24"/>
      <c r="N34" s="23"/>
      <c r="O34" s="31"/>
      <c r="P34" s="31"/>
      <c r="Q34" s="23"/>
      <c r="R34" s="23"/>
      <c r="S34" s="37"/>
      <c r="T34" s="38"/>
      <c r="U34">
        <f t="shared" si="0"/>
        <v>0</v>
      </c>
      <c r="V34">
        <f t="shared" si="1"/>
        <v>0</v>
      </c>
      <c r="W34">
        <f t="shared" si="2"/>
        <v>0</v>
      </c>
      <c r="X34">
        <f t="shared" si="3"/>
        <v>0</v>
      </c>
      <c r="Y34">
        <f t="shared" si="4"/>
        <v>0</v>
      </c>
      <c r="Z34">
        <f t="shared" si="5"/>
        <v>0</v>
      </c>
      <c r="AA34">
        <f t="shared" si="6"/>
        <v>0</v>
      </c>
      <c r="AB34">
        <f t="shared" si="7"/>
        <v>0</v>
      </c>
      <c r="AC34">
        <f t="shared" si="8"/>
        <v>0</v>
      </c>
      <c r="AD34">
        <f t="shared" si="9"/>
        <v>0</v>
      </c>
      <c r="AE34">
        <f t="shared" si="10"/>
        <v>0</v>
      </c>
      <c r="AF34">
        <f t="shared" si="11"/>
        <v>0</v>
      </c>
      <c r="AG34">
        <f t="shared" si="12"/>
        <v>0</v>
      </c>
      <c r="AH34">
        <f t="shared" si="13"/>
        <v>0</v>
      </c>
      <c r="AI34">
        <f t="shared" si="14"/>
        <v>0</v>
      </c>
      <c r="AJ34">
        <f t="shared" si="15"/>
        <v>0</v>
      </c>
      <c r="AK34">
        <f t="shared" si="16"/>
        <v>0</v>
      </c>
    </row>
    <row r="35" spans="1:37" ht="14.25">
      <c r="B35" s="26"/>
      <c r="C35" s="27"/>
      <c r="D35" s="27"/>
      <c r="E35" s="28"/>
      <c r="F35" s="27"/>
      <c r="G35" s="28"/>
      <c r="H35" s="27"/>
      <c r="I35" s="28"/>
      <c r="K35" s="35" t="s">
        <v>28</v>
      </c>
      <c r="L35">
        <f>AVERAGE(L4:L34)</f>
        <v>3.1129032258064501E-2</v>
      </c>
      <c r="S35" s="35" t="s">
        <v>29</v>
      </c>
      <c r="T35" s="39"/>
      <c r="U35">
        <f>SUM(U4:U34)</f>
        <v>0</v>
      </c>
      <c r="V35">
        <f t="shared" ref="V35:AC35" si="17">SUM(V4:V34)</f>
        <v>0</v>
      </c>
      <c r="W35">
        <f t="shared" si="17"/>
        <v>0</v>
      </c>
      <c r="X35">
        <f t="shared" si="17"/>
        <v>0</v>
      </c>
      <c r="Y35">
        <f t="shared" si="17"/>
        <v>0</v>
      </c>
      <c r="Z35">
        <f t="shared" si="17"/>
        <v>0</v>
      </c>
      <c r="AA35">
        <f t="shared" si="17"/>
        <v>0</v>
      </c>
      <c r="AB35">
        <f t="shared" si="17"/>
        <v>0</v>
      </c>
      <c r="AC35">
        <f t="shared" si="17"/>
        <v>0</v>
      </c>
      <c r="AD35">
        <f t="shared" si="9"/>
        <v>0</v>
      </c>
      <c r="AE35">
        <f>SUM(AE4:AE34)</f>
        <v>0</v>
      </c>
      <c r="AF35">
        <f>SUM(AF4:AF34)</f>
        <v>0</v>
      </c>
      <c r="AG35">
        <f>SUM(AG4:AG34)</f>
        <v>0</v>
      </c>
      <c r="AH35">
        <f t="shared" ref="AH35:AK35" si="18">SUM(AH4:AH34)</f>
        <v>0</v>
      </c>
      <c r="AI35">
        <f t="shared" si="18"/>
        <v>0</v>
      </c>
      <c r="AJ35">
        <f t="shared" si="18"/>
        <v>0</v>
      </c>
      <c r="AK35">
        <f t="shared" si="18"/>
        <v>0</v>
      </c>
    </row>
    <row r="36" spans="1:37" ht="14.25">
      <c r="A36" s="29"/>
      <c r="B36" s="29"/>
      <c r="C36" s="27"/>
      <c r="D36" s="27"/>
      <c r="E36" s="28"/>
      <c r="F36" s="27"/>
      <c r="G36" s="28"/>
      <c r="H36" s="27"/>
      <c r="I36" s="28"/>
      <c r="T36" s="40"/>
      <c r="U36" s="41">
        <f>U35/1000000</f>
        <v>0</v>
      </c>
      <c r="V36" s="41">
        <f t="shared" ref="V36:AG36" si="19">V35/1000000</f>
        <v>0</v>
      </c>
      <c r="W36" s="41">
        <f t="shared" si="19"/>
        <v>0</v>
      </c>
      <c r="X36" s="41">
        <f t="shared" si="19"/>
        <v>0</v>
      </c>
      <c r="Y36" s="41">
        <f t="shared" si="19"/>
        <v>0</v>
      </c>
      <c r="Z36" s="41">
        <f t="shared" si="19"/>
        <v>0</v>
      </c>
      <c r="AA36" s="41">
        <f t="shared" si="19"/>
        <v>0</v>
      </c>
      <c r="AB36" s="41">
        <f t="shared" si="19"/>
        <v>0</v>
      </c>
      <c r="AC36" s="41">
        <f t="shared" si="19"/>
        <v>0</v>
      </c>
      <c r="AD36" s="41">
        <f t="shared" si="19"/>
        <v>0</v>
      </c>
      <c r="AE36" s="41">
        <f t="shared" si="19"/>
        <v>0</v>
      </c>
      <c r="AF36" s="41">
        <f t="shared" si="19"/>
        <v>0</v>
      </c>
      <c r="AG36" s="41">
        <f t="shared" si="19"/>
        <v>0</v>
      </c>
      <c r="AH36" s="41">
        <f t="shared" ref="AH36:AK36" si="20">AH35/1000000</f>
        <v>0</v>
      </c>
      <c r="AI36" s="41">
        <f t="shared" si="20"/>
        <v>0</v>
      </c>
      <c r="AJ36" s="41">
        <f t="shared" si="20"/>
        <v>0</v>
      </c>
      <c r="AK36" s="41">
        <f t="shared" si="20"/>
        <v>0</v>
      </c>
    </row>
    <row r="37" spans="1:37" ht="14.25">
      <c r="U37" s="15" t="s">
        <v>3</v>
      </c>
      <c r="V37" s="15" t="s">
        <v>4</v>
      </c>
      <c r="W37" s="15" t="s">
        <v>5</v>
      </c>
      <c r="X37" s="15" t="s">
        <v>6</v>
      </c>
      <c r="Y37" s="15" t="s">
        <v>7</v>
      </c>
      <c r="Z37" s="15" t="s">
        <v>8</v>
      </c>
      <c r="AA37" s="15" t="s">
        <v>9</v>
      </c>
      <c r="AB37" s="42" t="s">
        <v>21</v>
      </c>
      <c r="AC37" s="30" t="s">
        <v>11</v>
      </c>
      <c r="AD37" s="15" t="s">
        <v>12</v>
      </c>
      <c r="AE37" s="15" t="s">
        <v>13</v>
      </c>
      <c r="AF37" s="15" t="s">
        <v>14</v>
      </c>
      <c r="AG37" s="15" t="s">
        <v>15</v>
      </c>
      <c r="AH37" s="31" t="s">
        <v>16</v>
      </c>
      <c r="AI37" s="31" t="s">
        <v>17</v>
      </c>
      <c r="AJ37" s="31" t="s">
        <v>18</v>
      </c>
      <c r="AK37" s="31" t="s">
        <v>19</v>
      </c>
    </row>
  </sheetData>
  <mergeCells count="2">
    <mergeCell ref="A1:T1"/>
    <mergeCell ref="A2:A3"/>
  </mergeCells>
  <phoneticPr fontId="20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workbookViewId="0">
      <selection activeCell="E6" sqref="E6:E36"/>
    </sheetView>
  </sheetViews>
  <sheetFormatPr defaultColWidth="9" defaultRowHeight="13.5"/>
  <sheetData>
    <row r="1" spans="1:27" ht="20.25">
      <c r="A1" s="48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ht="18.75">
      <c r="A2" s="49" t="s">
        <v>31</v>
      </c>
      <c r="B2" s="49"/>
      <c r="C2" s="49"/>
      <c r="D2" s="49"/>
      <c r="E2" s="1"/>
      <c r="F2" s="1"/>
      <c r="G2" s="2"/>
      <c r="H2" s="2"/>
      <c r="I2" s="50" t="s">
        <v>32</v>
      </c>
      <c r="J2" s="50"/>
      <c r="K2" s="50"/>
      <c r="L2" s="50"/>
      <c r="M2" s="50"/>
      <c r="N2" s="50"/>
      <c r="O2" s="50"/>
      <c r="P2" s="50"/>
      <c r="Q2" s="1"/>
      <c r="R2" s="1"/>
      <c r="S2" s="1"/>
      <c r="T2" s="1"/>
      <c r="U2" s="2"/>
      <c r="V2" s="2"/>
      <c r="W2" s="2"/>
      <c r="X2" s="2"/>
      <c r="Y2" s="2"/>
      <c r="Z2" s="2"/>
      <c r="AA2" s="2"/>
    </row>
    <row r="3" spans="1:27">
      <c r="A3" s="52" t="s">
        <v>1</v>
      </c>
      <c r="B3" s="51" t="s">
        <v>33</v>
      </c>
      <c r="C3" s="51" t="s">
        <v>34</v>
      </c>
      <c r="D3" s="51" t="s">
        <v>35</v>
      </c>
      <c r="E3" s="52"/>
      <c r="F3" s="52"/>
      <c r="G3" s="52" t="s">
        <v>36</v>
      </c>
      <c r="H3" s="52"/>
      <c r="I3" s="52"/>
      <c r="J3" s="52"/>
      <c r="K3" s="52" t="s">
        <v>37</v>
      </c>
      <c r="L3" s="52"/>
      <c r="M3" s="52"/>
      <c r="N3" s="52"/>
      <c r="O3" s="52"/>
      <c r="P3" s="52"/>
      <c r="Q3" s="52"/>
      <c r="R3" s="52"/>
      <c r="S3" s="52"/>
      <c r="T3" s="52"/>
      <c r="U3" s="52"/>
      <c r="V3" s="52" t="s">
        <v>38</v>
      </c>
      <c r="W3" s="52"/>
      <c r="X3" s="52" t="s">
        <v>39</v>
      </c>
      <c r="Y3" s="52"/>
      <c r="Z3" s="52"/>
      <c r="AA3" s="52" t="s">
        <v>40</v>
      </c>
    </row>
    <row r="4" spans="1:27" ht="24">
      <c r="A4" s="52"/>
      <c r="B4" s="51"/>
      <c r="C4" s="51"/>
      <c r="D4" s="51" t="s">
        <v>41</v>
      </c>
      <c r="E4" s="51" t="s">
        <v>42</v>
      </c>
      <c r="F4" s="52" t="s">
        <v>43</v>
      </c>
      <c r="G4" s="51" t="s">
        <v>44</v>
      </c>
      <c r="H4" s="51" t="s">
        <v>45</v>
      </c>
      <c r="I4" s="56" t="s">
        <v>46</v>
      </c>
      <c r="J4" s="57" t="s">
        <v>47</v>
      </c>
      <c r="K4" s="4" t="s">
        <v>48</v>
      </c>
      <c r="L4" s="59" t="s">
        <v>49</v>
      </c>
      <c r="M4" s="4" t="s">
        <v>50</v>
      </c>
      <c r="N4" s="3" t="s">
        <v>26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3" t="s">
        <v>56</v>
      </c>
      <c r="U4" s="4" t="s">
        <v>57</v>
      </c>
      <c r="V4" s="65" t="s">
        <v>58</v>
      </c>
      <c r="W4" s="65" t="s">
        <v>59</v>
      </c>
      <c r="X4" s="52" t="s">
        <v>58</v>
      </c>
      <c r="Y4" s="51" t="s">
        <v>60</v>
      </c>
      <c r="Z4" s="52" t="s">
        <v>61</v>
      </c>
      <c r="AA4" s="52"/>
    </row>
    <row r="5" spans="1:27">
      <c r="A5" s="52"/>
      <c r="B5" s="51"/>
      <c r="C5" s="51"/>
      <c r="D5" s="52"/>
      <c r="E5" s="51"/>
      <c r="F5" s="52"/>
      <c r="G5" s="52"/>
      <c r="H5" s="52"/>
      <c r="I5" s="56"/>
      <c r="J5" s="58"/>
      <c r="K5" s="3" t="s">
        <v>62</v>
      </c>
      <c r="L5" s="60"/>
      <c r="M5" s="3" t="s">
        <v>63</v>
      </c>
      <c r="N5" s="3" t="s">
        <v>64</v>
      </c>
      <c r="O5" s="3" t="s">
        <v>65</v>
      </c>
      <c r="P5" s="3"/>
      <c r="Q5" s="3" t="s">
        <v>63</v>
      </c>
      <c r="R5" s="3" t="s">
        <v>66</v>
      </c>
      <c r="S5" s="3"/>
      <c r="T5" s="3" t="s">
        <v>67</v>
      </c>
      <c r="U5" s="3" t="s">
        <v>68</v>
      </c>
      <c r="V5" s="66"/>
      <c r="W5" s="66"/>
      <c r="X5" s="52"/>
      <c r="Y5" s="51"/>
      <c r="Z5" s="52"/>
      <c r="AA5" s="52"/>
    </row>
    <row r="6" spans="1:27">
      <c r="A6" s="5">
        <v>1</v>
      </c>
      <c r="B6" s="53" t="s">
        <v>69</v>
      </c>
      <c r="C6" s="54" t="s">
        <v>70</v>
      </c>
      <c r="D6" s="54" t="s">
        <v>71</v>
      </c>
      <c r="E6" s="55">
        <v>775</v>
      </c>
      <c r="F6" s="55" t="s">
        <v>72</v>
      </c>
      <c r="G6" s="7"/>
      <c r="H6" s="7"/>
      <c r="I6" s="5"/>
      <c r="J6" s="5"/>
      <c r="K6" s="55">
        <v>14100</v>
      </c>
      <c r="L6" s="54" t="s">
        <v>73</v>
      </c>
      <c r="M6" s="54">
        <v>0</v>
      </c>
      <c r="N6" s="54">
        <v>0</v>
      </c>
      <c r="O6" s="61">
        <v>1</v>
      </c>
      <c r="P6" s="54" t="s">
        <v>74</v>
      </c>
      <c r="Q6" s="54">
        <v>0.5</v>
      </c>
      <c r="R6" s="55">
        <v>25</v>
      </c>
      <c r="S6" s="62"/>
      <c r="T6" s="62"/>
      <c r="U6" s="5"/>
      <c r="V6" s="5"/>
      <c r="W6" s="5"/>
      <c r="X6" s="5"/>
      <c r="Y6" s="14"/>
      <c r="Z6" s="5"/>
      <c r="AA6" s="5"/>
    </row>
    <row r="7" spans="1:27">
      <c r="A7" s="5">
        <v>2</v>
      </c>
      <c r="B7" s="53"/>
      <c r="C7" s="54"/>
      <c r="D7" s="54"/>
      <c r="E7" s="55"/>
      <c r="F7" s="55"/>
      <c r="G7" s="7"/>
      <c r="H7" s="7"/>
      <c r="I7" s="5"/>
      <c r="J7" s="5"/>
      <c r="K7" s="55"/>
      <c r="L7" s="54"/>
      <c r="M7" s="54"/>
      <c r="N7" s="54"/>
      <c r="O7" s="61"/>
      <c r="P7" s="54"/>
      <c r="Q7" s="54"/>
      <c r="R7" s="55"/>
      <c r="S7" s="63"/>
      <c r="T7" s="63"/>
      <c r="U7" s="5"/>
      <c r="V7" s="5"/>
      <c r="W7" s="5"/>
      <c r="X7" s="5"/>
      <c r="Y7" s="6"/>
      <c r="Z7" s="5"/>
      <c r="AA7" s="5"/>
    </row>
    <row r="8" spans="1:27">
      <c r="A8" s="5">
        <v>3</v>
      </c>
      <c r="B8" s="53"/>
      <c r="C8" s="54"/>
      <c r="D8" s="54"/>
      <c r="E8" s="55"/>
      <c r="F8" s="55"/>
      <c r="G8" s="7"/>
      <c r="H8" s="7"/>
      <c r="I8" s="5"/>
      <c r="J8" s="5"/>
      <c r="K8" s="55"/>
      <c r="L8" s="54"/>
      <c r="M8" s="54"/>
      <c r="N8" s="54"/>
      <c r="O8" s="61"/>
      <c r="P8" s="54"/>
      <c r="Q8" s="54"/>
      <c r="R8" s="55"/>
      <c r="S8" s="63"/>
      <c r="T8" s="63"/>
      <c r="U8" s="5"/>
      <c r="V8" s="5"/>
      <c r="W8" s="5"/>
      <c r="X8" s="5"/>
      <c r="Y8" s="6"/>
      <c r="Z8" s="5"/>
      <c r="AA8" s="5"/>
    </row>
    <row r="9" spans="1:27">
      <c r="A9" s="5">
        <v>4</v>
      </c>
      <c r="B9" s="53"/>
      <c r="C9" s="54"/>
      <c r="D9" s="54"/>
      <c r="E9" s="55"/>
      <c r="F9" s="55"/>
      <c r="G9" s="7"/>
      <c r="H9" s="7"/>
      <c r="I9" s="5"/>
      <c r="J9" s="5"/>
      <c r="K9" s="55"/>
      <c r="L9" s="54"/>
      <c r="M9" s="54"/>
      <c r="N9" s="54"/>
      <c r="O9" s="61"/>
      <c r="P9" s="54"/>
      <c r="Q9" s="54"/>
      <c r="R9" s="55"/>
      <c r="S9" s="63"/>
      <c r="T9" s="63"/>
      <c r="U9" s="5"/>
      <c r="V9" s="5"/>
      <c r="W9" s="5"/>
      <c r="X9" s="5"/>
      <c r="Y9" s="6"/>
      <c r="Z9" s="5"/>
      <c r="AA9" s="5"/>
    </row>
    <row r="10" spans="1:27">
      <c r="A10" s="5">
        <v>5</v>
      </c>
      <c r="B10" s="53"/>
      <c r="C10" s="54"/>
      <c r="D10" s="54"/>
      <c r="E10" s="55"/>
      <c r="F10" s="55"/>
      <c r="G10" s="7"/>
      <c r="H10" s="7"/>
      <c r="I10" s="5"/>
      <c r="J10" s="5"/>
      <c r="K10" s="55"/>
      <c r="L10" s="54"/>
      <c r="M10" s="54"/>
      <c r="N10" s="54"/>
      <c r="O10" s="61"/>
      <c r="P10" s="54"/>
      <c r="Q10" s="54"/>
      <c r="R10" s="55"/>
      <c r="S10" s="63"/>
      <c r="T10" s="63"/>
      <c r="U10" s="5"/>
      <c r="V10" s="5"/>
      <c r="W10" s="5"/>
      <c r="X10" s="5"/>
      <c r="Y10" s="6"/>
      <c r="Z10" s="5"/>
      <c r="AA10" s="5"/>
    </row>
    <row r="11" spans="1:27">
      <c r="A11" s="5">
        <v>6</v>
      </c>
      <c r="B11" s="53"/>
      <c r="C11" s="54"/>
      <c r="D11" s="54"/>
      <c r="E11" s="55"/>
      <c r="F11" s="55"/>
      <c r="G11" s="7"/>
      <c r="H11" s="7"/>
      <c r="I11" s="5"/>
      <c r="J11" s="5"/>
      <c r="K11" s="55"/>
      <c r="L11" s="54"/>
      <c r="M11" s="54"/>
      <c r="N11" s="54"/>
      <c r="O11" s="61"/>
      <c r="P11" s="54"/>
      <c r="Q11" s="54"/>
      <c r="R11" s="55"/>
      <c r="S11" s="63"/>
      <c r="T11" s="63"/>
      <c r="U11" s="5"/>
      <c r="V11" s="5"/>
      <c r="W11" s="5"/>
      <c r="X11" s="5"/>
      <c r="Y11" s="6"/>
      <c r="Z11" s="5"/>
      <c r="AA11" s="5"/>
    </row>
    <row r="12" spans="1:27">
      <c r="A12" s="5">
        <v>7</v>
      </c>
      <c r="B12" s="53"/>
      <c r="C12" s="54"/>
      <c r="D12" s="54"/>
      <c r="E12" s="55"/>
      <c r="F12" s="55"/>
      <c r="G12" s="7"/>
      <c r="H12" s="7"/>
      <c r="I12" s="5"/>
      <c r="J12" s="5"/>
      <c r="K12" s="55"/>
      <c r="L12" s="54"/>
      <c r="M12" s="54"/>
      <c r="N12" s="54"/>
      <c r="O12" s="61"/>
      <c r="P12" s="54"/>
      <c r="Q12" s="54"/>
      <c r="R12" s="55"/>
      <c r="S12" s="63"/>
      <c r="T12" s="63"/>
      <c r="U12" s="5"/>
      <c r="V12" s="5"/>
      <c r="W12" s="5"/>
      <c r="X12" s="5"/>
      <c r="Y12" s="6"/>
      <c r="Z12" s="5"/>
      <c r="AA12" s="5"/>
    </row>
    <row r="13" spans="1:27">
      <c r="A13" s="5">
        <v>8</v>
      </c>
      <c r="B13" s="53"/>
      <c r="C13" s="54"/>
      <c r="D13" s="54"/>
      <c r="E13" s="55"/>
      <c r="F13" s="55"/>
      <c r="G13" s="7"/>
      <c r="H13" s="7"/>
      <c r="I13" s="5"/>
      <c r="J13" s="5"/>
      <c r="K13" s="55"/>
      <c r="L13" s="54"/>
      <c r="M13" s="54"/>
      <c r="N13" s="54"/>
      <c r="O13" s="61"/>
      <c r="P13" s="54"/>
      <c r="Q13" s="54"/>
      <c r="R13" s="55"/>
      <c r="S13" s="63"/>
      <c r="T13" s="63"/>
      <c r="U13" s="5"/>
      <c r="V13" s="5"/>
      <c r="W13" s="5"/>
      <c r="X13" s="5"/>
      <c r="Y13" s="6"/>
      <c r="Z13" s="5"/>
      <c r="AA13" s="5"/>
    </row>
    <row r="14" spans="1:27">
      <c r="A14" s="5">
        <v>9</v>
      </c>
      <c r="B14" s="53"/>
      <c r="C14" s="54"/>
      <c r="D14" s="54"/>
      <c r="E14" s="55"/>
      <c r="F14" s="55"/>
      <c r="G14" s="7"/>
      <c r="H14" s="7"/>
      <c r="I14" s="5"/>
      <c r="J14" s="5"/>
      <c r="K14" s="55"/>
      <c r="L14" s="54"/>
      <c r="M14" s="54"/>
      <c r="N14" s="54"/>
      <c r="O14" s="61"/>
      <c r="P14" s="54"/>
      <c r="Q14" s="54"/>
      <c r="R14" s="55"/>
      <c r="S14" s="63"/>
      <c r="T14" s="63"/>
      <c r="U14" s="5"/>
      <c r="V14" s="5"/>
      <c r="W14" s="5"/>
      <c r="X14" s="5"/>
      <c r="Y14" s="6"/>
      <c r="Z14" s="5"/>
      <c r="AA14" s="5"/>
    </row>
    <row r="15" spans="1:27">
      <c r="A15" s="5">
        <v>10</v>
      </c>
      <c r="B15" s="53"/>
      <c r="C15" s="54"/>
      <c r="D15" s="54"/>
      <c r="E15" s="55"/>
      <c r="F15" s="55"/>
      <c r="G15" s="7"/>
      <c r="H15" s="7"/>
      <c r="I15" s="5"/>
      <c r="J15" s="5"/>
      <c r="K15" s="55"/>
      <c r="L15" s="54"/>
      <c r="M15" s="54"/>
      <c r="N15" s="54"/>
      <c r="O15" s="61"/>
      <c r="P15" s="54"/>
      <c r="Q15" s="54"/>
      <c r="R15" s="55"/>
      <c r="S15" s="63"/>
      <c r="T15" s="63"/>
      <c r="U15" s="5"/>
      <c r="V15" s="5"/>
      <c r="W15" s="5"/>
      <c r="X15" s="5"/>
      <c r="Y15" s="6"/>
      <c r="Z15" s="5"/>
      <c r="AA15" s="5"/>
    </row>
    <row r="16" spans="1:27">
      <c r="A16" s="5">
        <v>11</v>
      </c>
      <c r="B16" s="53"/>
      <c r="C16" s="54"/>
      <c r="D16" s="54"/>
      <c r="E16" s="55"/>
      <c r="F16" s="55"/>
      <c r="G16" s="7"/>
      <c r="H16" s="7"/>
      <c r="I16" s="5"/>
      <c r="J16" s="5"/>
      <c r="K16" s="55"/>
      <c r="L16" s="54"/>
      <c r="M16" s="54"/>
      <c r="N16" s="54"/>
      <c r="O16" s="61"/>
      <c r="P16" s="54"/>
      <c r="Q16" s="54"/>
      <c r="R16" s="55"/>
      <c r="S16" s="63"/>
      <c r="T16" s="63"/>
      <c r="U16" s="5"/>
      <c r="V16" s="5"/>
      <c r="W16" s="5"/>
      <c r="X16" s="5"/>
      <c r="Y16" s="6"/>
      <c r="Z16" s="5"/>
      <c r="AA16" s="5"/>
    </row>
    <row r="17" spans="1:27">
      <c r="A17" s="5">
        <v>12</v>
      </c>
      <c r="B17" s="53"/>
      <c r="C17" s="54"/>
      <c r="D17" s="54"/>
      <c r="E17" s="55"/>
      <c r="F17" s="55"/>
      <c r="G17" s="7"/>
      <c r="H17" s="7"/>
      <c r="I17" s="5"/>
      <c r="J17" s="5"/>
      <c r="K17" s="55"/>
      <c r="L17" s="54"/>
      <c r="M17" s="54"/>
      <c r="N17" s="54"/>
      <c r="O17" s="61"/>
      <c r="P17" s="54"/>
      <c r="Q17" s="54"/>
      <c r="R17" s="55"/>
      <c r="S17" s="63"/>
      <c r="T17" s="63"/>
      <c r="U17" s="5"/>
      <c r="V17" s="5"/>
      <c r="W17" s="5"/>
      <c r="X17" s="5"/>
      <c r="Y17" s="6"/>
      <c r="Z17" s="5"/>
      <c r="AA17" s="5"/>
    </row>
    <row r="18" spans="1:27">
      <c r="A18" s="5">
        <v>13</v>
      </c>
      <c r="B18" s="53"/>
      <c r="C18" s="54"/>
      <c r="D18" s="54"/>
      <c r="E18" s="55"/>
      <c r="F18" s="55"/>
      <c r="G18" s="7"/>
      <c r="H18" s="7"/>
      <c r="I18" s="5"/>
      <c r="J18" s="5"/>
      <c r="K18" s="55"/>
      <c r="L18" s="54"/>
      <c r="M18" s="54"/>
      <c r="N18" s="54"/>
      <c r="O18" s="61"/>
      <c r="P18" s="54"/>
      <c r="Q18" s="54"/>
      <c r="R18" s="55"/>
      <c r="S18" s="63"/>
      <c r="T18" s="63"/>
      <c r="U18" s="5"/>
      <c r="V18" s="5"/>
      <c r="W18" s="5"/>
      <c r="X18" s="5"/>
      <c r="Y18" s="14"/>
      <c r="Z18" s="5"/>
      <c r="AA18" s="5"/>
    </row>
    <row r="19" spans="1:27">
      <c r="A19" s="5">
        <v>14</v>
      </c>
      <c r="B19" s="53"/>
      <c r="C19" s="54"/>
      <c r="D19" s="54"/>
      <c r="E19" s="55"/>
      <c r="F19" s="55"/>
      <c r="G19" s="7"/>
      <c r="H19" s="7"/>
      <c r="I19" s="5"/>
      <c r="J19" s="5"/>
      <c r="K19" s="55"/>
      <c r="L19" s="54"/>
      <c r="M19" s="54"/>
      <c r="N19" s="54"/>
      <c r="O19" s="61"/>
      <c r="P19" s="54"/>
      <c r="Q19" s="54"/>
      <c r="R19" s="55"/>
      <c r="S19" s="63"/>
      <c r="T19" s="63"/>
      <c r="U19" s="5"/>
      <c r="V19" s="5"/>
      <c r="W19" s="5"/>
      <c r="X19" s="5"/>
      <c r="Y19" s="6"/>
      <c r="Z19" s="5"/>
      <c r="AA19" s="5"/>
    </row>
    <row r="20" spans="1:27">
      <c r="A20" s="5">
        <v>15</v>
      </c>
      <c r="B20" s="53"/>
      <c r="C20" s="54"/>
      <c r="D20" s="54"/>
      <c r="E20" s="55"/>
      <c r="F20" s="55"/>
      <c r="G20" s="7"/>
      <c r="H20" s="7"/>
      <c r="I20" s="5"/>
      <c r="J20" s="5"/>
      <c r="K20" s="55"/>
      <c r="L20" s="54"/>
      <c r="M20" s="54"/>
      <c r="N20" s="54"/>
      <c r="O20" s="61"/>
      <c r="P20" s="54"/>
      <c r="Q20" s="54"/>
      <c r="R20" s="55"/>
      <c r="S20" s="63"/>
      <c r="T20" s="63"/>
      <c r="U20" s="5"/>
      <c r="V20" s="5"/>
      <c r="W20" s="5"/>
      <c r="X20" s="5"/>
      <c r="Y20" s="6"/>
      <c r="Z20" s="5"/>
      <c r="AA20" s="5"/>
    </row>
    <row r="21" spans="1:27">
      <c r="A21" s="5">
        <v>16</v>
      </c>
      <c r="B21" s="53"/>
      <c r="C21" s="54"/>
      <c r="D21" s="54"/>
      <c r="E21" s="55"/>
      <c r="F21" s="55"/>
      <c r="G21" s="7"/>
      <c r="H21" s="7"/>
      <c r="I21" s="5"/>
      <c r="J21" s="5"/>
      <c r="K21" s="55"/>
      <c r="L21" s="54"/>
      <c r="M21" s="54"/>
      <c r="N21" s="54"/>
      <c r="O21" s="61"/>
      <c r="P21" s="54"/>
      <c r="Q21" s="54"/>
      <c r="R21" s="55"/>
      <c r="S21" s="63"/>
      <c r="T21" s="63"/>
      <c r="U21" s="5"/>
      <c r="V21" s="5"/>
      <c r="W21" s="5"/>
      <c r="X21" s="5"/>
      <c r="Y21" s="6"/>
      <c r="Z21" s="5"/>
      <c r="AA21" s="5"/>
    </row>
    <row r="22" spans="1:27">
      <c r="A22" s="5">
        <v>17</v>
      </c>
      <c r="B22" s="53"/>
      <c r="C22" s="54"/>
      <c r="D22" s="54"/>
      <c r="E22" s="55"/>
      <c r="F22" s="55"/>
      <c r="G22" s="7"/>
      <c r="H22" s="7"/>
      <c r="I22" s="5"/>
      <c r="J22" s="5"/>
      <c r="K22" s="55"/>
      <c r="L22" s="54"/>
      <c r="M22" s="54"/>
      <c r="N22" s="54"/>
      <c r="O22" s="61"/>
      <c r="P22" s="54"/>
      <c r="Q22" s="54"/>
      <c r="R22" s="55"/>
      <c r="S22" s="63"/>
      <c r="T22" s="63"/>
      <c r="U22" s="5"/>
      <c r="V22" s="5"/>
      <c r="W22" s="5"/>
      <c r="X22" s="5"/>
      <c r="Y22" s="6"/>
      <c r="Z22" s="5"/>
      <c r="AA22" s="5"/>
    </row>
    <row r="23" spans="1:27">
      <c r="A23" s="5">
        <v>18</v>
      </c>
      <c r="B23" s="53"/>
      <c r="C23" s="54"/>
      <c r="D23" s="54"/>
      <c r="E23" s="55"/>
      <c r="F23" s="55"/>
      <c r="G23" s="7"/>
      <c r="H23" s="7"/>
      <c r="I23" s="5"/>
      <c r="J23" s="5"/>
      <c r="K23" s="55"/>
      <c r="L23" s="54"/>
      <c r="M23" s="54"/>
      <c r="N23" s="54"/>
      <c r="O23" s="61"/>
      <c r="P23" s="54"/>
      <c r="Q23" s="54"/>
      <c r="R23" s="55"/>
      <c r="S23" s="63"/>
      <c r="T23" s="63"/>
      <c r="U23" s="5"/>
      <c r="V23" s="5"/>
      <c r="W23" s="5"/>
      <c r="X23" s="5"/>
      <c r="Y23" s="6"/>
      <c r="Z23" s="5"/>
      <c r="AA23" s="5"/>
    </row>
    <row r="24" spans="1:27">
      <c r="A24" s="5">
        <v>19</v>
      </c>
      <c r="B24" s="53"/>
      <c r="C24" s="54"/>
      <c r="D24" s="54"/>
      <c r="E24" s="55"/>
      <c r="F24" s="55"/>
      <c r="G24" s="7"/>
      <c r="H24" s="7"/>
      <c r="I24" s="5"/>
      <c r="J24" s="5"/>
      <c r="K24" s="55"/>
      <c r="L24" s="54"/>
      <c r="M24" s="54"/>
      <c r="N24" s="54"/>
      <c r="O24" s="61"/>
      <c r="P24" s="54"/>
      <c r="Q24" s="54"/>
      <c r="R24" s="55"/>
      <c r="S24" s="63"/>
      <c r="T24" s="63"/>
      <c r="U24" s="5"/>
      <c r="V24" s="5"/>
      <c r="W24" s="5"/>
      <c r="X24" s="5"/>
      <c r="Y24" s="6"/>
      <c r="Z24" s="5"/>
      <c r="AA24" s="5"/>
    </row>
    <row r="25" spans="1:27">
      <c r="A25" s="5">
        <v>20</v>
      </c>
      <c r="B25" s="53"/>
      <c r="C25" s="54"/>
      <c r="D25" s="54"/>
      <c r="E25" s="55"/>
      <c r="F25" s="55"/>
      <c r="G25" s="7"/>
      <c r="H25" s="7"/>
      <c r="I25" s="5"/>
      <c r="J25" s="5"/>
      <c r="K25" s="55"/>
      <c r="L25" s="54"/>
      <c r="M25" s="54"/>
      <c r="N25" s="54"/>
      <c r="O25" s="61"/>
      <c r="P25" s="54"/>
      <c r="Q25" s="54"/>
      <c r="R25" s="55"/>
      <c r="S25" s="63"/>
      <c r="T25" s="63"/>
      <c r="U25" s="5"/>
      <c r="V25" s="5"/>
      <c r="W25" s="5"/>
      <c r="X25" s="5"/>
      <c r="Y25" s="6"/>
      <c r="Z25" s="5"/>
      <c r="AA25" s="5"/>
    </row>
    <row r="26" spans="1:27">
      <c r="A26" s="5">
        <v>21</v>
      </c>
      <c r="B26" s="53"/>
      <c r="C26" s="54"/>
      <c r="D26" s="54"/>
      <c r="E26" s="55"/>
      <c r="F26" s="55"/>
      <c r="G26" s="7"/>
      <c r="H26" s="7"/>
      <c r="I26" s="5"/>
      <c r="J26" s="5"/>
      <c r="K26" s="55"/>
      <c r="L26" s="54"/>
      <c r="M26" s="54"/>
      <c r="N26" s="54"/>
      <c r="O26" s="61"/>
      <c r="P26" s="54"/>
      <c r="Q26" s="54"/>
      <c r="R26" s="55"/>
      <c r="S26" s="63"/>
      <c r="T26" s="63"/>
      <c r="U26" s="5"/>
      <c r="V26" s="5"/>
      <c r="W26" s="5"/>
      <c r="X26" s="5"/>
      <c r="Y26" s="14"/>
      <c r="Z26" s="5"/>
      <c r="AA26" s="5"/>
    </row>
    <row r="27" spans="1:27">
      <c r="A27" s="5">
        <v>22</v>
      </c>
      <c r="B27" s="53"/>
      <c r="C27" s="54"/>
      <c r="D27" s="54"/>
      <c r="E27" s="55"/>
      <c r="F27" s="55"/>
      <c r="G27" s="7"/>
      <c r="H27" s="7"/>
      <c r="I27" s="5"/>
      <c r="J27" s="5"/>
      <c r="K27" s="55"/>
      <c r="L27" s="54"/>
      <c r="M27" s="54"/>
      <c r="N27" s="54"/>
      <c r="O27" s="61"/>
      <c r="P27" s="54"/>
      <c r="Q27" s="54"/>
      <c r="R27" s="55"/>
      <c r="S27" s="63"/>
      <c r="T27" s="63"/>
      <c r="U27" s="5"/>
      <c r="V27" s="5"/>
      <c r="W27" s="5"/>
      <c r="X27" s="5"/>
      <c r="Y27" s="6"/>
      <c r="Z27" s="5"/>
      <c r="AA27" s="5"/>
    </row>
    <row r="28" spans="1:27">
      <c r="A28" s="5">
        <v>23</v>
      </c>
      <c r="B28" s="53"/>
      <c r="C28" s="54"/>
      <c r="D28" s="54"/>
      <c r="E28" s="55"/>
      <c r="F28" s="55"/>
      <c r="G28" s="7"/>
      <c r="H28" s="7"/>
      <c r="I28" s="5"/>
      <c r="J28" s="5"/>
      <c r="K28" s="55"/>
      <c r="L28" s="54"/>
      <c r="M28" s="54"/>
      <c r="N28" s="54"/>
      <c r="O28" s="61"/>
      <c r="P28" s="54"/>
      <c r="Q28" s="54"/>
      <c r="R28" s="55"/>
      <c r="S28" s="63"/>
      <c r="T28" s="63"/>
      <c r="U28" s="5"/>
      <c r="V28" s="5"/>
      <c r="W28" s="5"/>
      <c r="X28" s="5"/>
      <c r="Y28" s="6"/>
      <c r="Z28" s="5"/>
      <c r="AA28" s="5"/>
    </row>
    <row r="29" spans="1:27">
      <c r="A29" s="5">
        <v>24</v>
      </c>
      <c r="B29" s="53"/>
      <c r="C29" s="54"/>
      <c r="D29" s="54"/>
      <c r="E29" s="55"/>
      <c r="F29" s="55"/>
      <c r="G29" s="7"/>
      <c r="H29" s="7"/>
      <c r="I29" s="5"/>
      <c r="J29" s="5"/>
      <c r="K29" s="55"/>
      <c r="L29" s="54"/>
      <c r="M29" s="54"/>
      <c r="N29" s="54"/>
      <c r="O29" s="61"/>
      <c r="P29" s="54"/>
      <c r="Q29" s="54"/>
      <c r="R29" s="55"/>
      <c r="S29" s="63"/>
      <c r="T29" s="63"/>
      <c r="U29" s="5"/>
      <c r="V29" s="5"/>
      <c r="W29" s="5"/>
      <c r="X29" s="5"/>
      <c r="Y29" s="6"/>
      <c r="Z29" s="5"/>
      <c r="AA29" s="5"/>
    </row>
    <row r="30" spans="1:27">
      <c r="A30" s="5">
        <v>25</v>
      </c>
      <c r="B30" s="53"/>
      <c r="C30" s="54"/>
      <c r="D30" s="54"/>
      <c r="E30" s="55"/>
      <c r="F30" s="55"/>
      <c r="G30" s="7"/>
      <c r="H30" s="7"/>
      <c r="I30" s="5"/>
      <c r="J30" s="5"/>
      <c r="K30" s="55"/>
      <c r="L30" s="54"/>
      <c r="M30" s="54"/>
      <c r="N30" s="54"/>
      <c r="O30" s="61"/>
      <c r="P30" s="54"/>
      <c r="Q30" s="54"/>
      <c r="R30" s="55"/>
      <c r="S30" s="63"/>
      <c r="T30" s="63"/>
      <c r="U30" s="5"/>
      <c r="V30" s="5"/>
      <c r="W30" s="5"/>
      <c r="X30" s="5"/>
      <c r="Y30" s="6"/>
      <c r="Z30" s="5"/>
      <c r="AA30" s="5"/>
    </row>
    <row r="31" spans="1:27">
      <c r="A31" s="5">
        <v>26</v>
      </c>
      <c r="B31" s="53"/>
      <c r="C31" s="54"/>
      <c r="D31" s="54"/>
      <c r="E31" s="55"/>
      <c r="F31" s="55"/>
      <c r="G31" s="7"/>
      <c r="H31" s="7"/>
      <c r="I31" s="5"/>
      <c r="J31" s="5"/>
      <c r="K31" s="55"/>
      <c r="L31" s="54"/>
      <c r="M31" s="54"/>
      <c r="N31" s="54"/>
      <c r="O31" s="61"/>
      <c r="P31" s="54"/>
      <c r="Q31" s="54"/>
      <c r="R31" s="55"/>
      <c r="S31" s="63"/>
      <c r="T31" s="63"/>
      <c r="U31" s="5"/>
      <c r="V31" s="5"/>
      <c r="W31" s="5"/>
      <c r="X31" s="5"/>
      <c r="Y31" s="5"/>
      <c r="Z31" s="5"/>
      <c r="AA31" s="5"/>
    </row>
    <row r="32" spans="1:27">
      <c r="A32" s="5">
        <v>27</v>
      </c>
      <c r="B32" s="53"/>
      <c r="C32" s="54"/>
      <c r="D32" s="54"/>
      <c r="E32" s="55"/>
      <c r="F32" s="55"/>
      <c r="G32" s="7"/>
      <c r="H32" s="7"/>
      <c r="I32" s="5"/>
      <c r="J32" s="5"/>
      <c r="K32" s="55"/>
      <c r="L32" s="54"/>
      <c r="M32" s="54"/>
      <c r="N32" s="54"/>
      <c r="O32" s="61"/>
      <c r="P32" s="54"/>
      <c r="Q32" s="54"/>
      <c r="R32" s="55"/>
      <c r="S32" s="63"/>
      <c r="T32" s="63"/>
      <c r="U32" s="6"/>
      <c r="V32" s="6"/>
      <c r="W32" s="6"/>
      <c r="X32" s="6"/>
      <c r="Y32" s="6"/>
      <c r="Z32" s="6"/>
      <c r="AA32" s="5"/>
    </row>
    <row r="33" spans="1:27">
      <c r="A33" s="5">
        <v>28</v>
      </c>
      <c r="B33" s="53"/>
      <c r="C33" s="54"/>
      <c r="D33" s="54"/>
      <c r="E33" s="55"/>
      <c r="F33" s="55"/>
      <c r="G33" s="7"/>
      <c r="H33" s="7"/>
      <c r="I33" s="5"/>
      <c r="J33" s="5"/>
      <c r="K33" s="55"/>
      <c r="L33" s="54"/>
      <c r="M33" s="54"/>
      <c r="N33" s="54"/>
      <c r="O33" s="61"/>
      <c r="P33" s="54"/>
      <c r="Q33" s="54"/>
      <c r="R33" s="55"/>
      <c r="S33" s="63"/>
      <c r="T33" s="63"/>
      <c r="U33" s="6"/>
      <c r="V33" s="6"/>
      <c r="W33" s="6"/>
      <c r="X33" s="6"/>
      <c r="Y33" s="6"/>
      <c r="Z33" s="6"/>
      <c r="AA33" s="5"/>
    </row>
    <row r="34" spans="1:27">
      <c r="A34" s="5">
        <v>29</v>
      </c>
      <c r="B34" s="53"/>
      <c r="C34" s="54"/>
      <c r="D34" s="54"/>
      <c r="E34" s="55"/>
      <c r="F34" s="55"/>
      <c r="G34" s="7"/>
      <c r="H34" s="7"/>
      <c r="I34" s="5"/>
      <c r="J34" s="5"/>
      <c r="K34" s="55"/>
      <c r="L34" s="54"/>
      <c r="M34" s="54"/>
      <c r="N34" s="54"/>
      <c r="O34" s="61"/>
      <c r="P34" s="54"/>
      <c r="Q34" s="54"/>
      <c r="R34" s="55"/>
      <c r="S34" s="63"/>
      <c r="T34" s="63"/>
      <c r="U34" s="5"/>
      <c r="V34" s="5"/>
      <c r="W34" s="5"/>
      <c r="X34" s="5"/>
      <c r="Y34" s="5"/>
      <c r="Z34" s="5"/>
      <c r="AA34" s="5"/>
    </row>
    <row r="35" spans="1:27">
      <c r="A35" s="5">
        <v>30</v>
      </c>
      <c r="B35" s="53"/>
      <c r="C35" s="54"/>
      <c r="D35" s="54"/>
      <c r="E35" s="55"/>
      <c r="F35" s="55"/>
      <c r="G35" s="7"/>
      <c r="H35" s="7"/>
      <c r="I35" s="5"/>
      <c r="J35" s="5"/>
      <c r="K35" s="55"/>
      <c r="L35" s="54"/>
      <c r="M35" s="54"/>
      <c r="N35" s="54"/>
      <c r="O35" s="61"/>
      <c r="P35" s="54"/>
      <c r="Q35" s="54"/>
      <c r="R35" s="55"/>
      <c r="S35" s="63"/>
      <c r="T35" s="63"/>
      <c r="U35" s="5"/>
      <c r="V35" s="5"/>
      <c r="W35" s="5"/>
      <c r="X35" s="5"/>
      <c r="Y35" s="5"/>
      <c r="Z35" s="5"/>
      <c r="AA35" s="5"/>
    </row>
    <row r="36" spans="1:27">
      <c r="A36" s="5">
        <v>31</v>
      </c>
      <c r="B36" s="53"/>
      <c r="C36" s="54"/>
      <c r="D36" s="54"/>
      <c r="E36" s="55"/>
      <c r="F36" s="55"/>
      <c r="G36" s="7"/>
      <c r="H36" s="5"/>
      <c r="I36" s="5"/>
      <c r="J36" s="5"/>
      <c r="K36" s="55"/>
      <c r="L36" s="54"/>
      <c r="M36" s="54"/>
      <c r="N36" s="54"/>
      <c r="O36" s="61"/>
      <c r="P36" s="54"/>
      <c r="Q36" s="54"/>
      <c r="R36" s="55"/>
      <c r="S36" s="64"/>
      <c r="T36" s="64"/>
      <c r="U36" s="5"/>
      <c r="V36" s="5"/>
      <c r="W36" s="5"/>
      <c r="X36" s="5"/>
      <c r="Y36" s="5"/>
      <c r="Z36" s="5"/>
      <c r="AA36" s="5"/>
    </row>
    <row r="37" spans="1:27" ht="22.5" customHeight="1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>
        <f>SUM(U6:U36)</f>
        <v>0</v>
      </c>
      <c r="V37" s="12"/>
      <c r="W37" s="12" t="s">
        <v>29</v>
      </c>
      <c r="X37" s="12">
        <f>U37*0.09*14100</f>
        <v>0</v>
      </c>
      <c r="Y37" s="12"/>
      <c r="Z37" s="12"/>
      <c r="AA37" s="12"/>
    </row>
    <row r="38" spans="1:27">
      <c r="A38" s="10"/>
      <c r="B38" s="11"/>
      <c r="C38" s="11"/>
      <c r="D38" s="11"/>
      <c r="E38" s="11"/>
      <c r="F38" s="11"/>
      <c r="G38" s="12"/>
      <c r="H38" s="13"/>
      <c r="I38" s="12"/>
      <c r="J38" s="12"/>
      <c r="K38" s="11"/>
      <c r="L38" s="11"/>
      <c r="M38" s="11"/>
      <c r="N38" s="11"/>
      <c r="O38" s="11"/>
      <c r="P38" s="10"/>
      <c r="Q38" s="11"/>
      <c r="R38" s="11"/>
      <c r="S38" s="11"/>
      <c r="T38" s="11"/>
      <c r="U38" s="12"/>
      <c r="V38" s="12"/>
      <c r="W38" s="12" t="s">
        <v>24</v>
      </c>
      <c r="X38" s="12">
        <f>X37/1000000000</f>
        <v>0</v>
      </c>
      <c r="Y38" s="12"/>
      <c r="Z38" s="12"/>
      <c r="AA38" s="12"/>
    </row>
  </sheetData>
  <mergeCells count="40">
    <mergeCell ref="T6:T36"/>
    <mergeCell ref="V4:V5"/>
    <mergeCell ref="W4:W5"/>
    <mergeCell ref="X4:X5"/>
    <mergeCell ref="Y4:Y5"/>
    <mergeCell ref="O6:O36"/>
    <mergeCell ref="P6:P36"/>
    <mergeCell ref="Q6:Q36"/>
    <mergeCell ref="R6:R36"/>
    <mergeCell ref="S6:S36"/>
    <mergeCell ref="K6:K36"/>
    <mergeCell ref="L4:L5"/>
    <mergeCell ref="L6:L36"/>
    <mergeCell ref="M6:M36"/>
    <mergeCell ref="N6:N36"/>
    <mergeCell ref="E6:E36"/>
    <mergeCell ref="F4:F5"/>
    <mergeCell ref="F6:F36"/>
    <mergeCell ref="G4:G5"/>
    <mergeCell ref="H4:H5"/>
    <mergeCell ref="B6:B36"/>
    <mergeCell ref="C3:C5"/>
    <mergeCell ref="C6:C36"/>
    <mergeCell ref="D4:D5"/>
    <mergeCell ref="D6:D36"/>
    <mergeCell ref="A1:AA1"/>
    <mergeCell ref="A2:D2"/>
    <mergeCell ref="I2:P2"/>
    <mergeCell ref="D3:F3"/>
    <mergeCell ref="G3:J3"/>
    <mergeCell ref="K3:U3"/>
    <mergeCell ref="V3:W3"/>
    <mergeCell ref="X3:Z3"/>
    <mergeCell ref="A3:A5"/>
    <mergeCell ref="B3:B5"/>
    <mergeCell ref="E4:E5"/>
    <mergeCell ref="I4:I5"/>
    <mergeCell ref="J4:J5"/>
    <mergeCell ref="Z4:Z5"/>
    <mergeCell ref="AA3:AA5"/>
  </mergeCells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总排口</vt:lpstr>
      <vt:lpstr>铬排口</vt:lpstr>
      <vt:lpstr>镍排口</vt:lpstr>
      <vt:lpstr>废气排放口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2019-03-27T00:17:00Z</cp:lastPrinted>
  <dcterms:created xsi:type="dcterms:W3CDTF">2006-09-16T00:00:00Z</dcterms:created>
  <dcterms:modified xsi:type="dcterms:W3CDTF">2025-04-01T02:16:43Z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A453AB6A417545E9B24AEE28DE54DBFA_13</vt:lpwstr>
  </property>
</Properties>
</file>